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raj Ali\Documents\Mutual Funds Sales Redemption Data\2021\"/>
    </mc:Choice>
  </mc:AlternateContent>
  <bookViews>
    <workbookView xWindow="0" yWindow="0" windowWidth="20490" windowHeight="7650"/>
  </bookViews>
  <sheets>
    <sheet name="SR Monthly report" sheetId="1" r:id="rId1"/>
    <sheet name="Channel wise Beakup SR" sheetId="3" r:id="rId2"/>
    <sheet name="Investor wise breakup SR" sheetId="2" r:id="rId3"/>
  </sheets>
  <definedNames>
    <definedName name="_xlnm.Print_Area" localSheetId="0">'SR Monthly report'!$A$1:$E$40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9" i="2" l="1"/>
  <c r="S39" i="2"/>
  <c r="R39" i="2"/>
  <c r="Q39" i="2"/>
  <c r="P39" i="2"/>
  <c r="O39" i="2"/>
  <c r="N39" i="2"/>
  <c r="M39" i="2"/>
  <c r="L39" i="2"/>
  <c r="K39" i="2"/>
  <c r="J39" i="2"/>
  <c r="I39" i="2"/>
  <c r="H39" i="2"/>
  <c r="G39" i="2"/>
  <c r="F39" i="2"/>
  <c r="E39" i="2"/>
  <c r="D39" i="2"/>
  <c r="C39" i="2"/>
  <c r="L39" i="3"/>
  <c r="K39" i="3"/>
  <c r="J39" i="3"/>
  <c r="I39" i="3"/>
  <c r="H39" i="3"/>
  <c r="G39" i="3"/>
  <c r="F39" i="3"/>
  <c r="E39" i="3"/>
  <c r="D39" i="3"/>
  <c r="C39" i="3"/>
  <c r="E37" i="1"/>
  <c r="D37" i="1"/>
  <c r="C37" i="1"/>
</calcChain>
</file>

<file path=xl/sharedStrings.xml><?xml version="1.0" encoding="utf-8"?>
<sst xmlns="http://schemas.openxmlformats.org/spreadsheetml/2006/main" count="152" uniqueCount="57">
  <si>
    <t>Monthly Issuance and Redemption Data of Mutual Funds</t>
  </si>
  <si>
    <t>Open End</t>
  </si>
  <si>
    <t>Sales</t>
  </si>
  <si>
    <t>Redemptions</t>
  </si>
  <si>
    <t>Net Sales</t>
  </si>
  <si>
    <t>Money Market</t>
  </si>
  <si>
    <t>Income</t>
  </si>
  <si>
    <t>Equity</t>
  </si>
  <si>
    <t>Capital Protected</t>
  </si>
  <si>
    <t>Capital Protected - Income</t>
  </si>
  <si>
    <t>Fund of Funds - CPPI</t>
  </si>
  <si>
    <t>Aggressive Fixed Income</t>
  </si>
  <si>
    <t>Balanced</t>
  </si>
  <si>
    <t>Asset Allocation</t>
  </si>
  <si>
    <t>Fund of Funds</t>
  </si>
  <si>
    <t>Index Tracker</t>
  </si>
  <si>
    <t>Commodities</t>
  </si>
  <si>
    <t>Shariah Compliant Money Market</t>
  </si>
  <si>
    <t>Shariah Compliant Income</t>
  </si>
  <si>
    <t>Shariah Compliant Equity</t>
  </si>
  <si>
    <t>Shariah Compliant Capital Protected</t>
  </si>
  <si>
    <t>Shariah Compliant Capital Protected - Income</t>
  </si>
  <si>
    <t>Shariah Compliant Fund of Funds - CPPI</t>
  </si>
  <si>
    <t>Shariah Compliant Aggressive Fixed Income</t>
  </si>
  <si>
    <t>Shariah Compliant Balanced</t>
  </si>
  <si>
    <t>Shariah Compliant Asset Allocation</t>
  </si>
  <si>
    <t>Shariah Compliant Fund of Funds</t>
  </si>
  <si>
    <t>Shariah Compliant Fund of Funds - Income</t>
  </si>
  <si>
    <t>Shariah Compliant Index Tracker</t>
  </si>
  <si>
    <t>Shariah Compliant Commodities</t>
  </si>
  <si>
    <t>VPS</t>
  </si>
  <si>
    <t>Conventional Voluntary Pension Schemes</t>
  </si>
  <si>
    <t>Shariah Compliant Voluntary Pension Schemes</t>
  </si>
  <si>
    <t>ETF</t>
  </si>
  <si>
    <t>Exchange Traded Funds</t>
  </si>
  <si>
    <t>Shariah Compliant Exchange Traded Funds</t>
  </si>
  <si>
    <t>Total</t>
  </si>
  <si>
    <t>Individuals</t>
  </si>
  <si>
    <t>Banking &amp; Financial Institutions</t>
  </si>
  <si>
    <t>Provident fund</t>
  </si>
  <si>
    <t>Gratuity fund</t>
  </si>
  <si>
    <t>Pension fund</t>
  </si>
  <si>
    <t>Public Limited Companies</t>
  </si>
  <si>
    <t>Associated Companies</t>
  </si>
  <si>
    <t>Fund of funds</t>
  </si>
  <si>
    <t>Others</t>
  </si>
  <si>
    <t>Direct Sales</t>
  </si>
  <si>
    <t>Through RSP - Individuals</t>
  </si>
  <si>
    <t>Through RSP - Coporates</t>
  </si>
  <si>
    <t>Banks - Commercial / Scheduled</t>
  </si>
  <si>
    <t>Red</t>
  </si>
  <si>
    <t>February 2021 (in PKR millions)</t>
  </si>
  <si>
    <t>Channel Wise Break-up February 2021 (in PKR millions)</t>
  </si>
  <si>
    <t>Investor Wise Break-up February 2021 (in PKR millions)</t>
  </si>
  <si>
    <r>
      <rPr>
        <b/>
        <i/>
        <sz val="10"/>
        <color theme="1"/>
        <rFont val="Arial Narrow"/>
        <family val="2"/>
      </rPr>
      <t>Note:</t>
    </r>
    <r>
      <rPr>
        <sz val="10"/>
        <color theme="1"/>
        <rFont val="Arial Narrow"/>
        <family val="2"/>
      </rPr>
      <t xml:space="preserve"> </t>
    </r>
    <r>
      <rPr>
        <i/>
        <sz val="10"/>
        <color theme="1"/>
        <rFont val="Arial Narrow"/>
        <family val="2"/>
      </rPr>
      <t xml:space="preserve">The information pertaining to this sheet does not reflect the complete industry picture as it does not include data from AKDIML for Feb 2021 as data was not received from them till the date of this publication. </t>
    </r>
  </si>
  <si>
    <t xml:space="preserve"> include data from AKDIML for Feb 2021 as data was not received from them till the date of this publication. </t>
  </si>
  <si>
    <r>
      <rPr>
        <b/>
        <i/>
        <sz val="10"/>
        <color theme="1"/>
        <rFont val="Arial Narrow"/>
        <family val="2"/>
      </rPr>
      <t>Note:</t>
    </r>
    <r>
      <rPr>
        <sz val="10"/>
        <color theme="1"/>
        <rFont val="Arial Narrow"/>
        <family val="2"/>
      </rPr>
      <t xml:space="preserve"> </t>
    </r>
    <r>
      <rPr>
        <i/>
        <sz val="10"/>
        <color theme="1"/>
        <rFont val="Arial Narrow"/>
        <family val="2"/>
      </rPr>
      <t>The information pertaining to this sheet does not reflect the complete industry picture as it does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</si>
</sst>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color indexed="9"/>
      <name val="Arial Narrow"/>
      <family val="2"/>
    </font>
    <font>
      <b/>
      <sz val="10"/>
      <color rgb="FF006666"/>
      <name val="Arial Narrow"/>
      <family val="2"/>
    </font>
    <font>
      <sz val="10"/>
      <color theme="1"/>
      <name val="Arial Narrow"/>
      <family val="2"/>
    </font>
    <font>
      <b/>
      <sz val="10"/>
      <color theme="1"/>
      <name val="Arial Narrow"/>
      <family val="2"/>
    </font>
    <font>
      <sz val="10"/>
      <name val="Arial Narrow"/>
      <family val="2"/>
    </font>
    <font>
      <b/>
      <i/>
      <sz val="10"/>
      <color theme="1"/>
      <name val="Arial Narrow"/>
      <family val="2"/>
    </font>
    <font>
      <i/>
      <sz val="10"/>
      <color theme="1"/>
      <name val="Arial Narrow"/>
      <family val="2"/>
    </font>
  </fonts>
  <fills count="4">
    <fill>
      <patternFill patternType="none"/>
    </fill>
    <fill>
      <patternFill patternType="gray125"/>
    </fill>
    <fill>
      <patternFill patternType="solid">
        <fgColor rgb="FF006666"/>
        <bgColor indexed="64"/>
      </patternFill>
    </fill>
    <fill>
      <patternFill patternType="solid">
        <fgColor theme="9" tint="0.7999816888943144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auto="1"/>
      </right>
      <top/>
      <bottom style="thin">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4" fillId="0" borderId="17" xfId="0" applyFont="1" applyFill="1" applyBorder="1" applyAlignment="1">
      <alignment vertical="center"/>
    </xf>
    <xf numFmtId="164" fontId="4" fillId="0" borderId="12" xfId="1" applyNumberFormat="1" applyFont="1" applyBorder="1" applyAlignment="1">
      <alignment vertical="center"/>
    </xf>
    <xf numFmtId="164" fontId="4" fillId="0" borderId="13" xfId="1" applyNumberFormat="1" applyFont="1" applyBorder="1" applyAlignment="1">
      <alignment vertical="center"/>
    </xf>
    <xf numFmtId="0" fontId="4" fillId="0" borderId="11" xfId="0" applyFont="1" applyFill="1" applyBorder="1" applyAlignment="1">
      <alignment vertical="center"/>
    </xf>
    <xf numFmtId="0" fontId="4" fillId="0" borderId="0" xfId="0" applyFont="1"/>
    <xf numFmtId="0" fontId="6" fillId="0" borderId="0" xfId="0" applyFont="1" applyBorder="1" applyAlignment="1">
      <alignment vertical="center" wrapText="1"/>
    </xf>
    <xf numFmtId="0" fontId="6" fillId="0" borderId="0" xfId="0" applyFont="1" applyAlignment="1">
      <alignment vertical="center"/>
    </xf>
    <xf numFmtId="164" fontId="4" fillId="0" borderId="18" xfId="1" applyNumberFormat="1" applyFont="1" applyBorder="1" applyAlignment="1">
      <alignment vertical="center"/>
    </xf>
    <xf numFmtId="0" fontId="4" fillId="3" borderId="11" xfId="0" applyFont="1" applyFill="1" applyBorder="1" applyAlignment="1">
      <alignment vertical="center"/>
    </xf>
    <xf numFmtId="164" fontId="4" fillId="3" borderId="12" xfId="1" applyNumberFormat="1" applyFont="1" applyFill="1" applyBorder="1" applyAlignment="1">
      <alignment vertical="center"/>
    </xf>
    <xf numFmtId="164" fontId="4" fillId="3" borderId="13" xfId="1" applyNumberFormat="1" applyFont="1" applyFill="1" applyBorder="1" applyAlignment="1">
      <alignment vertical="center"/>
    </xf>
    <xf numFmtId="164" fontId="4" fillId="0" borderId="12" xfId="1" applyNumberFormat="1" applyFont="1" applyFill="1" applyBorder="1" applyAlignment="1">
      <alignment vertical="center"/>
    </xf>
    <xf numFmtId="164" fontId="4" fillId="0" borderId="13" xfId="1" applyNumberFormat="1"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3" borderId="8" xfId="0" applyFont="1" applyFill="1" applyBorder="1" applyAlignment="1">
      <alignment vertical="center"/>
    </xf>
    <xf numFmtId="164" fontId="4" fillId="3" borderId="9" xfId="1" applyNumberFormat="1" applyFont="1" applyFill="1" applyBorder="1" applyAlignment="1">
      <alignment vertical="center"/>
    </xf>
    <xf numFmtId="164" fontId="4" fillId="3" borderId="10" xfId="1" applyNumberFormat="1"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4" fillId="3" borderId="34" xfId="0" applyFont="1" applyFill="1" applyBorder="1" applyAlignment="1">
      <alignment vertical="center"/>
    </xf>
    <xf numFmtId="164" fontId="4" fillId="3" borderId="35" xfId="1" applyNumberFormat="1" applyFont="1" applyFill="1" applyBorder="1" applyAlignment="1">
      <alignment vertical="center"/>
    </xf>
    <xf numFmtId="164" fontId="4" fillId="3" borderId="36" xfId="1" applyNumberFormat="1"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5" xfId="0" applyFont="1" applyFill="1" applyBorder="1" applyAlignment="1">
      <alignment vertical="center"/>
    </xf>
    <xf numFmtId="0" fontId="3" fillId="0" borderId="1" xfId="0" applyFont="1" applyFill="1" applyBorder="1" applyAlignment="1">
      <alignment vertical="center"/>
    </xf>
    <xf numFmtId="164" fontId="3" fillId="0" borderId="19" xfId="1" applyNumberFormat="1" applyFont="1" applyFill="1" applyBorder="1" applyAlignment="1">
      <alignment vertical="center"/>
    </xf>
    <xf numFmtId="164" fontId="3" fillId="0" borderId="20" xfId="1" applyNumberFormat="1" applyFont="1" applyFill="1" applyBorder="1" applyAlignment="1">
      <alignment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3" xfId="0" applyFont="1" applyFill="1" applyBorder="1" applyAlignment="1">
      <alignment horizontal="center" vertical="center"/>
    </xf>
    <xf numFmtId="0" fontId="4" fillId="3" borderId="17" xfId="0" applyFont="1" applyFill="1" applyBorder="1" applyAlignment="1">
      <alignment vertical="center"/>
    </xf>
    <xf numFmtId="0" fontId="4" fillId="3" borderId="30" xfId="0" applyFont="1" applyFill="1" applyBorder="1" applyAlignment="1">
      <alignment vertical="center"/>
    </xf>
    <xf numFmtId="164" fontId="4" fillId="3" borderId="31" xfId="1" applyNumberFormat="1" applyFont="1" applyFill="1" applyBorder="1" applyAlignment="1">
      <alignment vertical="center"/>
    </xf>
    <xf numFmtId="164" fontId="4" fillId="3" borderId="32" xfId="1" applyNumberFormat="1" applyFont="1" applyFill="1" applyBorder="1" applyAlignment="1">
      <alignment vertical="center"/>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164" fontId="4" fillId="3" borderId="18" xfId="1" applyNumberFormat="1" applyFont="1" applyFill="1" applyBorder="1" applyAlignment="1">
      <alignment vertical="center"/>
    </xf>
    <xf numFmtId="0" fontId="5" fillId="0" borderId="0" xfId="0" applyFont="1" applyAlignment="1">
      <alignment vertical="center"/>
    </xf>
    <xf numFmtId="0" fontId="4" fillId="0" borderId="0" xfId="0" applyFont="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26"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1968500</xdr:colOff>
      <xdr:row>0</xdr:row>
      <xdr:rowOff>476970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085850"/>
          <a:ext cx="1968500" cy="476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1997075</xdr:colOff>
      <xdr:row>3</xdr:row>
      <xdr:rowOff>38820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968500" cy="476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2016125</xdr:colOff>
      <xdr:row>3</xdr:row>
      <xdr:rowOff>48345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1968500" cy="476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topLeftCell="A17" zoomScale="90" zoomScaleNormal="100" zoomScaleSheetLayoutView="90" workbookViewId="0">
      <selection activeCell="E44" sqref="E44"/>
    </sheetView>
  </sheetViews>
  <sheetFormatPr defaultRowHeight="12.75" x14ac:dyDescent="0.2"/>
  <cols>
    <col min="1" max="1" width="5.85546875" style="5" customWidth="1"/>
    <col min="2" max="2" width="43.28515625" style="46" customWidth="1"/>
    <col min="3" max="5" width="18.42578125" style="46" customWidth="1"/>
    <col min="6" max="16384" width="9.140625" style="5"/>
  </cols>
  <sheetData>
    <row r="1" spans="2:5" s="7" customFormat="1" ht="39" customHeight="1" x14ac:dyDescent="0.25">
      <c r="B1" s="6"/>
    </row>
    <row r="2" spans="2:5" x14ac:dyDescent="0.2">
      <c r="B2" s="45" t="s">
        <v>0</v>
      </c>
    </row>
    <row r="3" spans="2:5" ht="13.5" thickBot="1" x14ac:dyDescent="0.25"/>
    <row r="4" spans="2:5" ht="15" customHeight="1" thickBot="1" x14ac:dyDescent="0.25">
      <c r="B4" s="47" t="s">
        <v>51</v>
      </c>
      <c r="C4" s="48"/>
      <c r="D4" s="48"/>
      <c r="E4" s="49"/>
    </row>
    <row r="5" spans="2:5" ht="15" customHeight="1" thickBot="1" x14ac:dyDescent="0.25">
      <c r="B5" s="14" t="s">
        <v>1</v>
      </c>
      <c r="C5" s="15" t="s">
        <v>2</v>
      </c>
      <c r="D5" s="16" t="s">
        <v>3</v>
      </c>
      <c r="E5" s="17" t="s">
        <v>4</v>
      </c>
    </row>
    <row r="6" spans="2:5" ht="15" customHeight="1" thickTop="1" x14ac:dyDescent="0.2">
      <c r="B6" s="18" t="s">
        <v>5</v>
      </c>
      <c r="C6" s="19">
        <v>47629.631143694649</v>
      </c>
      <c r="D6" s="19">
        <v>54214.0813540979</v>
      </c>
      <c r="E6" s="20">
        <v>-6584.4502104032508</v>
      </c>
    </row>
    <row r="7" spans="2:5" ht="15" customHeight="1" x14ac:dyDescent="0.2">
      <c r="B7" s="4" t="s">
        <v>6</v>
      </c>
      <c r="C7" s="12">
        <v>16052.426018895518</v>
      </c>
      <c r="D7" s="12">
        <v>11190.554781761512</v>
      </c>
      <c r="E7" s="13">
        <v>4861.8712371340062</v>
      </c>
    </row>
    <row r="8" spans="2:5" ht="15" customHeight="1" x14ac:dyDescent="0.2">
      <c r="B8" s="9" t="s">
        <v>7</v>
      </c>
      <c r="C8" s="10">
        <v>5158.459425034107</v>
      </c>
      <c r="D8" s="10">
        <v>5294.8371269993149</v>
      </c>
      <c r="E8" s="11">
        <v>-136.37770196520796</v>
      </c>
    </row>
    <row r="9" spans="2:5" ht="15" customHeight="1" x14ac:dyDescent="0.2">
      <c r="B9" s="4" t="s">
        <v>8</v>
      </c>
      <c r="C9" s="12">
        <v>2473.5260107756858</v>
      </c>
      <c r="D9" s="12">
        <v>1287.57316227</v>
      </c>
      <c r="E9" s="13">
        <v>1185.9528485056858</v>
      </c>
    </row>
    <row r="10" spans="2:5" ht="15" customHeight="1" x14ac:dyDescent="0.2">
      <c r="B10" s="9" t="s">
        <v>9</v>
      </c>
      <c r="C10" s="10">
        <v>41.369782379999997</v>
      </c>
      <c r="D10" s="10">
        <v>1014.4588215362301</v>
      </c>
      <c r="E10" s="11">
        <v>-973.08903915623011</v>
      </c>
    </row>
    <row r="11" spans="2:5" ht="15" customHeight="1" x14ac:dyDescent="0.2">
      <c r="B11" s="4" t="s">
        <v>10</v>
      </c>
      <c r="C11" s="12">
        <v>0</v>
      </c>
      <c r="D11" s="12">
        <v>33.253140688609001</v>
      </c>
      <c r="E11" s="13">
        <v>-33.253140688609001</v>
      </c>
    </row>
    <row r="12" spans="2:5" ht="15" customHeight="1" x14ac:dyDescent="0.2">
      <c r="B12" s="9" t="s">
        <v>11</v>
      </c>
      <c r="C12" s="10">
        <v>694.61917510000001</v>
      </c>
      <c r="D12" s="10">
        <v>448.39616177319016</v>
      </c>
      <c r="E12" s="11">
        <v>246.22301332680985</v>
      </c>
    </row>
    <row r="13" spans="2:5" ht="15" customHeight="1" x14ac:dyDescent="0.2">
      <c r="B13" s="4" t="s">
        <v>12</v>
      </c>
      <c r="C13" s="12">
        <v>7.3730225899999997</v>
      </c>
      <c r="D13" s="12">
        <v>35.698432582549003</v>
      </c>
      <c r="E13" s="13">
        <v>-28.325409992549005</v>
      </c>
    </row>
    <row r="14" spans="2:5" ht="15" customHeight="1" x14ac:dyDescent="0.2">
      <c r="B14" s="9" t="s">
        <v>13</v>
      </c>
      <c r="C14" s="10">
        <v>3222.7921490156173</v>
      </c>
      <c r="D14" s="10">
        <v>1480.1619745704979</v>
      </c>
      <c r="E14" s="11">
        <v>1742.6301744451193</v>
      </c>
    </row>
    <row r="15" spans="2:5" ht="15" customHeight="1" x14ac:dyDescent="0.2">
      <c r="B15" s="4" t="s">
        <v>14</v>
      </c>
      <c r="C15" s="12">
        <v>4.0851723975306697</v>
      </c>
      <c r="D15" s="12">
        <v>8.3495476500000017</v>
      </c>
      <c r="E15" s="13">
        <v>-4.2643752524693319</v>
      </c>
    </row>
    <row r="16" spans="2:5" ht="15" customHeight="1" x14ac:dyDescent="0.2">
      <c r="B16" s="9" t="s">
        <v>15</v>
      </c>
      <c r="C16" s="10">
        <v>0</v>
      </c>
      <c r="D16" s="10">
        <v>0</v>
      </c>
      <c r="E16" s="11">
        <v>0</v>
      </c>
    </row>
    <row r="17" spans="2:5" ht="15" customHeight="1" x14ac:dyDescent="0.2">
      <c r="B17" s="4" t="s">
        <v>16</v>
      </c>
      <c r="C17" s="12">
        <v>0</v>
      </c>
      <c r="D17" s="12">
        <v>0</v>
      </c>
      <c r="E17" s="13">
        <v>0</v>
      </c>
    </row>
    <row r="18" spans="2:5" ht="15" customHeight="1" x14ac:dyDescent="0.2">
      <c r="B18" s="9" t="s">
        <v>17</v>
      </c>
      <c r="C18" s="10">
        <v>30938.796950993878</v>
      </c>
      <c r="D18" s="10">
        <v>26001.185957155049</v>
      </c>
      <c r="E18" s="11">
        <v>4937.610993838829</v>
      </c>
    </row>
    <row r="19" spans="2:5" ht="15" customHeight="1" x14ac:dyDescent="0.2">
      <c r="B19" s="4" t="s">
        <v>18</v>
      </c>
      <c r="C19" s="12">
        <v>21293.582657869869</v>
      </c>
      <c r="D19" s="12">
        <v>20188.43192753529</v>
      </c>
      <c r="E19" s="13">
        <v>1105.1507303345788</v>
      </c>
    </row>
    <row r="20" spans="2:5" ht="15" customHeight="1" x14ac:dyDescent="0.2">
      <c r="B20" s="9" t="s">
        <v>19</v>
      </c>
      <c r="C20" s="10">
        <v>9376.4001912324329</v>
      </c>
      <c r="D20" s="10">
        <v>7233.8317152083946</v>
      </c>
      <c r="E20" s="11">
        <v>2142.5684760240383</v>
      </c>
    </row>
    <row r="21" spans="2:5" ht="15" customHeight="1" x14ac:dyDescent="0.2">
      <c r="B21" s="4" t="s">
        <v>20</v>
      </c>
      <c r="C21" s="12">
        <v>0</v>
      </c>
      <c r="D21" s="12">
        <v>5.5580980000000002E-2</v>
      </c>
      <c r="E21" s="13">
        <v>-5.5580980000000002E-2</v>
      </c>
    </row>
    <row r="22" spans="2:5" ht="15" customHeight="1" x14ac:dyDescent="0.2">
      <c r="B22" s="9" t="s">
        <v>21</v>
      </c>
      <c r="C22" s="10">
        <v>0</v>
      </c>
      <c r="D22" s="10">
        <v>21.898422765444</v>
      </c>
      <c r="E22" s="11">
        <v>-21.898422765444</v>
      </c>
    </row>
    <row r="23" spans="2:5" ht="15" customHeight="1" x14ac:dyDescent="0.2">
      <c r="B23" s="4" t="s">
        <v>22</v>
      </c>
      <c r="C23" s="12">
        <v>0</v>
      </c>
      <c r="D23" s="12">
        <v>289.15922410086199</v>
      </c>
      <c r="E23" s="13">
        <v>-289.15922410086199</v>
      </c>
    </row>
    <row r="24" spans="2:5" ht="15" customHeight="1" x14ac:dyDescent="0.2">
      <c r="B24" s="9" t="s">
        <v>23</v>
      </c>
      <c r="C24" s="10">
        <v>26.420587349999998</v>
      </c>
      <c r="D24" s="10">
        <v>19.796770578613401</v>
      </c>
      <c r="E24" s="11">
        <v>6.623816771386597</v>
      </c>
    </row>
    <row r="25" spans="2:5" ht="15" customHeight="1" x14ac:dyDescent="0.2">
      <c r="B25" s="4" t="s">
        <v>24</v>
      </c>
      <c r="C25" s="12">
        <v>342.70699999999999</v>
      </c>
      <c r="D25" s="12">
        <v>249.852</v>
      </c>
      <c r="E25" s="13">
        <v>92.85499999999999</v>
      </c>
    </row>
    <row r="26" spans="2:5" ht="15" customHeight="1" x14ac:dyDescent="0.2">
      <c r="B26" s="9" t="s">
        <v>25</v>
      </c>
      <c r="C26" s="10">
        <v>990.07590188926247</v>
      </c>
      <c r="D26" s="10">
        <v>1160.4397248475225</v>
      </c>
      <c r="E26" s="11">
        <v>-170.36382295826002</v>
      </c>
    </row>
    <row r="27" spans="2:5" ht="15" customHeight="1" x14ac:dyDescent="0.2">
      <c r="B27" s="4" t="s">
        <v>26</v>
      </c>
      <c r="C27" s="12">
        <v>79.27678985</v>
      </c>
      <c r="D27" s="12">
        <v>247.41138089000012</v>
      </c>
      <c r="E27" s="13">
        <v>-168.13459104000012</v>
      </c>
    </row>
    <row r="28" spans="2:5" ht="15" customHeight="1" x14ac:dyDescent="0.2">
      <c r="B28" s="9" t="s">
        <v>27</v>
      </c>
      <c r="C28" s="10">
        <v>0.1193</v>
      </c>
      <c r="D28" s="10">
        <v>0</v>
      </c>
      <c r="E28" s="11">
        <v>0.1193</v>
      </c>
    </row>
    <row r="29" spans="2:5" ht="15" customHeight="1" x14ac:dyDescent="0.2">
      <c r="B29" s="4" t="s">
        <v>28</v>
      </c>
      <c r="C29" s="12">
        <v>130.66855422000006</v>
      </c>
      <c r="D29" s="12">
        <v>104.36538972</v>
      </c>
      <c r="E29" s="13">
        <v>26.303164500000065</v>
      </c>
    </row>
    <row r="30" spans="2:5" ht="15" customHeight="1" thickBot="1" x14ac:dyDescent="0.25">
      <c r="B30" s="24" t="s">
        <v>29</v>
      </c>
      <c r="C30" s="25">
        <v>14.586679139999985</v>
      </c>
      <c r="D30" s="25">
        <v>14.647710419999999</v>
      </c>
      <c r="E30" s="26">
        <v>-6.1031280000014121E-2</v>
      </c>
    </row>
    <row r="31" spans="2:5" ht="15" customHeight="1" thickBot="1" x14ac:dyDescent="0.25">
      <c r="B31" s="27" t="s">
        <v>30</v>
      </c>
      <c r="C31" s="28"/>
      <c r="D31" s="28"/>
      <c r="E31" s="29"/>
    </row>
    <row r="32" spans="2:5" ht="15" customHeight="1" thickTop="1" x14ac:dyDescent="0.2">
      <c r="B32" s="4" t="s">
        <v>31</v>
      </c>
      <c r="C32" s="12">
        <v>473.84</v>
      </c>
      <c r="D32" s="12">
        <v>300.75</v>
      </c>
      <c r="E32" s="13">
        <v>173.08999999999997</v>
      </c>
    </row>
    <row r="33" spans="2:5" ht="15" customHeight="1" thickBot="1" x14ac:dyDescent="0.25">
      <c r="B33" s="24" t="s">
        <v>32</v>
      </c>
      <c r="C33" s="25">
        <v>643.67999999999995</v>
      </c>
      <c r="D33" s="25">
        <v>602.44000000000005</v>
      </c>
      <c r="E33" s="26">
        <v>41.239999999999895</v>
      </c>
    </row>
    <row r="34" spans="2:5" ht="15" customHeight="1" thickBot="1" x14ac:dyDescent="0.25">
      <c r="B34" s="21" t="s">
        <v>33</v>
      </c>
      <c r="C34" s="22"/>
      <c r="D34" s="22"/>
      <c r="E34" s="23"/>
    </row>
    <row r="35" spans="2:5" ht="15" customHeight="1" thickTop="1" x14ac:dyDescent="0.2">
      <c r="B35" s="4" t="s">
        <v>34</v>
      </c>
      <c r="C35" s="12">
        <v>2.9689649999999999</v>
      </c>
      <c r="D35" s="12">
        <v>6.0641750000000005</v>
      </c>
      <c r="E35" s="13">
        <v>-3.0952100000000007</v>
      </c>
    </row>
    <row r="36" spans="2:5" ht="15" customHeight="1" thickBot="1" x14ac:dyDescent="0.25">
      <c r="B36" s="9" t="s">
        <v>35</v>
      </c>
      <c r="C36" s="10">
        <v>22.84</v>
      </c>
      <c r="D36" s="10">
        <v>23.95</v>
      </c>
      <c r="E36" s="11">
        <v>-1.1099999999999994</v>
      </c>
    </row>
    <row r="37" spans="2:5" ht="15" customHeight="1" thickBot="1" x14ac:dyDescent="0.25">
      <c r="B37" s="30" t="s">
        <v>36</v>
      </c>
      <c r="C37" s="31">
        <f>+SUM(C6:C30)+SUM(C32:C33)+SUM(C35:C36)</f>
        <v>139620.24547742857</v>
      </c>
      <c r="D37" s="31">
        <f>+SUM(D6:D30)+SUM(D32:D33)+SUM(D35:D36)</f>
        <v>131471.64448313095</v>
      </c>
      <c r="E37" s="32">
        <f>+SUM(E6:E30)+SUM(E32:E33)+SUM(E35:E36)</f>
        <v>8148.6009942975716</v>
      </c>
    </row>
    <row r="38" spans="2:5" ht="15" customHeight="1" x14ac:dyDescent="0.2"/>
    <row r="39" spans="2:5" x14ac:dyDescent="0.2">
      <c r="B39" s="46" t="s">
        <v>56</v>
      </c>
    </row>
    <row r="40" spans="2:5" x14ac:dyDescent="0.2">
      <c r="B40" s="46" t="s">
        <v>55</v>
      </c>
    </row>
  </sheetData>
  <mergeCells count="1">
    <mergeCell ref="B4:E4"/>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41"/>
  <sheetViews>
    <sheetView tabSelected="1" view="pageBreakPreview" topLeftCell="A21" zoomScale="90" zoomScaleNormal="100" zoomScaleSheetLayoutView="90" workbookViewId="0">
      <selection activeCell="E44" sqref="E44"/>
    </sheetView>
  </sheetViews>
  <sheetFormatPr defaultRowHeight="12.75" x14ac:dyDescent="0.2"/>
  <cols>
    <col min="1" max="1" width="4.140625" style="5" customWidth="1"/>
    <col min="2" max="2" width="42.85546875" style="46" customWidth="1"/>
    <col min="3" max="12" width="14" style="46" customWidth="1"/>
    <col min="13" max="16384" width="9.140625" style="5"/>
  </cols>
  <sheetData>
    <row r="4" spans="2:12" ht="13.5" thickBot="1" x14ac:dyDescent="0.25"/>
    <row r="5" spans="2:12" ht="15" customHeight="1" thickBot="1" x14ac:dyDescent="0.25">
      <c r="B5" s="47" t="s">
        <v>52</v>
      </c>
      <c r="C5" s="48"/>
      <c r="D5" s="48"/>
      <c r="E5" s="48"/>
      <c r="F5" s="48"/>
      <c r="G5" s="48"/>
      <c r="H5" s="48"/>
      <c r="I5" s="48"/>
      <c r="J5" s="48"/>
      <c r="K5" s="48"/>
      <c r="L5" s="49"/>
    </row>
    <row r="6" spans="2:12" ht="30.75" customHeight="1" thickBot="1" x14ac:dyDescent="0.25">
      <c r="B6" s="50" t="s">
        <v>1</v>
      </c>
      <c r="C6" s="52" t="s">
        <v>46</v>
      </c>
      <c r="D6" s="53"/>
      <c r="E6" s="54" t="s">
        <v>47</v>
      </c>
      <c r="F6" s="55"/>
      <c r="G6" s="54" t="s">
        <v>48</v>
      </c>
      <c r="H6" s="55"/>
      <c r="I6" s="54" t="s">
        <v>49</v>
      </c>
      <c r="J6" s="55"/>
      <c r="K6" s="54" t="s">
        <v>45</v>
      </c>
      <c r="L6" s="56"/>
    </row>
    <row r="7" spans="2:12" ht="18.75" customHeight="1" thickTop="1" thickBot="1" x14ac:dyDescent="0.25">
      <c r="B7" s="51"/>
      <c r="C7" s="33" t="s">
        <v>2</v>
      </c>
      <c r="D7" s="34" t="s">
        <v>50</v>
      </c>
      <c r="E7" s="34" t="s">
        <v>2</v>
      </c>
      <c r="F7" s="34" t="s">
        <v>50</v>
      </c>
      <c r="G7" s="34" t="s">
        <v>2</v>
      </c>
      <c r="H7" s="34" t="s">
        <v>50</v>
      </c>
      <c r="I7" s="34" t="s">
        <v>2</v>
      </c>
      <c r="J7" s="34" t="s">
        <v>50</v>
      </c>
      <c r="K7" s="34" t="s">
        <v>2</v>
      </c>
      <c r="L7" s="35" t="s">
        <v>50</v>
      </c>
    </row>
    <row r="8" spans="2:12" ht="15" customHeight="1" thickTop="1" x14ac:dyDescent="0.2">
      <c r="B8" s="36" t="s">
        <v>5</v>
      </c>
      <c r="C8" s="10">
        <v>33579.209845384605</v>
      </c>
      <c r="D8" s="10">
        <v>35094.866327192918</v>
      </c>
      <c r="E8" s="10">
        <v>3617.8913643009682</v>
      </c>
      <c r="F8" s="10">
        <v>2605.0371957879943</v>
      </c>
      <c r="G8" s="10">
        <v>7147.7246303278471</v>
      </c>
      <c r="H8" s="10">
        <v>13399.194360898307</v>
      </c>
      <c r="I8" s="10">
        <v>2085.0815867853853</v>
      </c>
      <c r="J8" s="10">
        <v>2244.2327942102684</v>
      </c>
      <c r="K8" s="10">
        <v>1199.7595365899999</v>
      </c>
      <c r="L8" s="11">
        <v>870.75067600843045</v>
      </c>
    </row>
    <row r="9" spans="2:12" ht="15" customHeight="1" x14ac:dyDescent="0.2">
      <c r="B9" s="4" t="s">
        <v>6</v>
      </c>
      <c r="C9" s="12">
        <v>12707.099980608267</v>
      </c>
      <c r="D9" s="12">
        <v>7751.1877916430667</v>
      </c>
      <c r="E9" s="12">
        <v>2046.6780036878145</v>
      </c>
      <c r="F9" s="12">
        <v>1711.0468113673749</v>
      </c>
      <c r="G9" s="12">
        <v>623.90892930060875</v>
      </c>
      <c r="H9" s="12">
        <v>786.47197716781602</v>
      </c>
      <c r="I9" s="12">
        <v>262.56548608592084</v>
      </c>
      <c r="J9" s="12">
        <v>539.39569805236704</v>
      </c>
      <c r="K9" s="12">
        <v>411.50300994991596</v>
      </c>
      <c r="L9" s="13">
        <v>402.452603530121</v>
      </c>
    </row>
    <row r="10" spans="2:12" ht="15" customHeight="1" x14ac:dyDescent="0.2">
      <c r="B10" s="9" t="s">
        <v>7</v>
      </c>
      <c r="C10" s="10">
        <v>4370.8650602564949</v>
      </c>
      <c r="D10" s="10">
        <v>3327.336663353346</v>
      </c>
      <c r="E10" s="10">
        <v>425.50139094855831</v>
      </c>
      <c r="F10" s="10">
        <v>544.51496645959799</v>
      </c>
      <c r="G10" s="10">
        <v>293.10880347</v>
      </c>
      <c r="H10" s="10">
        <v>1306.2350077487349</v>
      </c>
      <c r="I10" s="10">
        <v>48.259702642050556</v>
      </c>
      <c r="J10" s="10">
        <v>101.79343967845286</v>
      </c>
      <c r="K10" s="10">
        <v>20.315308980000001</v>
      </c>
      <c r="L10" s="11">
        <v>14.956949759184999</v>
      </c>
    </row>
    <row r="11" spans="2:12" ht="15" customHeight="1" x14ac:dyDescent="0.2">
      <c r="B11" s="4" t="s">
        <v>8</v>
      </c>
      <c r="C11" s="12">
        <v>2473.5260107756858</v>
      </c>
      <c r="D11" s="12">
        <v>1205.1894507700001</v>
      </c>
      <c r="E11" s="12">
        <v>0</v>
      </c>
      <c r="F11" s="12">
        <v>0</v>
      </c>
      <c r="G11" s="12">
        <v>0</v>
      </c>
      <c r="H11" s="12">
        <v>0</v>
      </c>
      <c r="I11" s="12">
        <v>0</v>
      </c>
      <c r="J11" s="12">
        <v>82.38371149999999</v>
      </c>
      <c r="K11" s="12">
        <v>0</v>
      </c>
      <c r="L11" s="13">
        <v>0</v>
      </c>
    </row>
    <row r="12" spans="2:12" ht="15" customHeight="1" x14ac:dyDescent="0.2">
      <c r="B12" s="9" t="s">
        <v>9</v>
      </c>
      <c r="C12" s="10">
        <v>0</v>
      </c>
      <c r="D12" s="10">
        <v>0</v>
      </c>
      <c r="E12" s="10">
        <v>0.13674702999999999</v>
      </c>
      <c r="F12" s="10">
        <v>13.035176421367691</v>
      </c>
      <c r="G12" s="10">
        <v>41.201159369999992</v>
      </c>
      <c r="H12" s="10">
        <v>1000</v>
      </c>
      <c r="I12" s="10">
        <v>3.1875979999999998E-2</v>
      </c>
      <c r="J12" s="10">
        <v>1.4236451148623097</v>
      </c>
      <c r="K12" s="10">
        <v>0</v>
      </c>
      <c r="L12" s="11">
        <v>0</v>
      </c>
    </row>
    <row r="13" spans="2:12" ht="15" customHeight="1" x14ac:dyDescent="0.2">
      <c r="B13" s="4" t="s">
        <v>10</v>
      </c>
      <c r="C13" s="12">
        <v>0</v>
      </c>
      <c r="D13" s="12">
        <v>17.176528340000001</v>
      </c>
      <c r="E13" s="12">
        <v>0</v>
      </c>
      <c r="F13" s="12">
        <v>14.548329797487</v>
      </c>
      <c r="G13" s="12">
        <v>0</v>
      </c>
      <c r="H13" s="12">
        <v>0</v>
      </c>
      <c r="I13" s="12">
        <v>0</v>
      </c>
      <c r="J13" s="12">
        <v>1.528282551122</v>
      </c>
      <c r="K13" s="12">
        <v>0</v>
      </c>
      <c r="L13" s="13">
        <v>0</v>
      </c>
    </row>
    <row r="14" spans="2:12" ht="15" customHeight="1" x14ac:dyDescent="0.2">
      <c r="B14" s="9" t="s">
        <v>11</v>
      </c>
      <c r="C14" s="10">
        <v>485.28001731000001</v>
      </c>
      <c r="D14" s="10">
        <v>232.94239389428699</v>
      </c>
      <c r="E14" s="10">
        <v>64.701015830000003</v>
      </c>
      <c r="F14" s="10">
        <v>80.47741495448939</v>
      </c>
      <c r="G14" s="10">
        <v>138.09346476721788</v>
      </c>
      <c r="H14" s="10">
        <v>130.235441134176</v>
      </c>
      <c r="I14" s="10">
        <v>0.74946389000000002</v>
      </c>
      <c r="J14" s="10">
        <v>4.7409117902375737</v>
      </c>
      <c r="K14" s="10">
        <v>5.8614758827821198</v>
      </c>
      <c r="L14" s="11">
        <v>0</v>
      </c>
    </row>
    <row r="15" spans="2:12" ht="15" customHeight="1" x14ac:dyDescent="0.2">
      <c r="B15" s="4" t="s">
        <v>12</v>
      </c>
      <c r="C15" s="12">
        <v>6.8730225899999997</v>
      </c>
      <c r="D15" s="12">
        <v>32.195705232549031</v>
      </c>
      <c r="E15" s="12">
        <v>0.5</v>
      </c>
      <c r="F15" s="12">
        <v>2.0928306999999999</v>
      </c>
      <c r="G15" s="12">
        <v>0</v>
      </c>
      <c r="H15" s="12">
        <v>0.53962979</v>
      </c>
      <c r="I15" s="12">
        <v>0.84079015999999995</v>
      </c>
      <c r="J15" s="12">
        <v>0.87026685999999998</v>
      </c>
      <c r="K15" s="12">
        <v>0</v>
      </c>
      <c r="L15" s="13">
        <v>0</v>
      </c>
    </row>
    <row r="16" spans="2:12" ht="15" customHeight="1" x14ac:dyDescent="0.2">
      <c r="B16" s="9" t="s">
        <v>13</v>
      </c>
      <c r="C16" s="10">
        <v>3119.5082212989887</v>
      </c>
      <c r="D16" s="10">
        <v>1307.5009947948811</v>
      </c>
      <c r="E16" s="10">
        <v>102.05243809662917</v>
      </c>
      <c r="F16" s="10">
        <v>137.315632233879</v>
      </c>
      <c r="G16" s="10">
        <v>0</v>
      </c>
      <c r="H16" s="10">
        <v>3.2555296286219999</v>
      </c>
      <c r="I16" s="10">
        <v>0.27333194000000005</v>
      </c>
      <c r="J16" s="10">
        <v>31.851062913115342</v>
      </c>
      <c r="K16" s="10">
        <v>1</v>
      </c>
      <c r="L16" s="11">
        <v>0.238755</v>
      </c>
    </row>
    <row r="17" spans="2:12" ht="15" customHeight="1" x14ac:dyDescent="0.2">
      <c r="B17" s="4" t="s">
        <v>14</v>
      </c>
      <c r="C17" s="12">
        <v>4.0846013975306699</v>
      </c>
      <c r="D17" s="12">
        <v>8.3191176500000008</v>
      </c>
      <c r="E17" s="12">
        <v>5.71E-4</v>
      </c>
      <c r="F17" s="12">
        <v>3.0429999999999999E-2</v>
      </c>
      <c r="G17" s="12">
        <v>0</v>
      </c>
      <c r="H17" s="12">
        <v>0</v>
      </c>
      <c r="I17" s="12">
        <v>0</v>
      </c>
      <c r="J17" s="12">
        <v>0</v>
      </c>
      <c r="K17" s="12">
        <v>0</v>
      </c>
      <c r="L17" s="13">
        <v>0</v>
      </c>
    </row>
    <row r="18" spans="2:12" ht="15" customHeight="1" x14ac:dyDescent="0.2">
      <c r="B18" s="9" t="s">
        <v>15</v>
      </c>
      <c r="C18" s="10">
        <v>0</v>
      </c>
      <c r="D18" s="10">
        <v>0</v>
      </c>
      <c r="E18" s="10">
        <v>0</v>
      </c>
      <c r="F18" s="10">
        <v>0</v>
      </c>
      <c r="G18" s="10">
        <v>0</v>
      </c>
      <c r="H18" s="10">
        <v>0</v>
      </c>
      <c r="I18" s="10">
        <v>0</v>
      </c>
      <c r="J18" s="10">
        <v>0</v>
      </c>
      <c r="K18" s="10">
        <v>0</v>
      </c>
      <c r="L18" s="11">
        <v>0</v>
      </c>
    </row>
    <row r="19" spans="2:12" ht="15" customHeight="1" x14ac:dyDescent="0.2">
      <c r="B19" s="4" t="s">
        <v>16</v>
      </c>
      <c r="C19" s="12">
        <v>0</v>
      </c>
      <c r="D19" s="12">
        <v>0</v>
      </c>
      <c r="E19" s="12">
        <v>0</v>
      </c>
      <c r="F19" s="12">
        <v>0</v>
      </c>
      <c r="G19" s="12">
        <v>0</v>
      </c>
      <c r="H19" s="12">
        <v>0</v>
      </c>
      <c r="I19" s="12">
        <v>0</v>
      </c>
      <c r="J19" s="12">
        <v>0</v>
      </c>
      <c r="K19" s="12">
        <v>0</v>
      </c>
      <c r="L19" s="13">
        <v>0</v>
      </c>
    </row>
    <row r="20" spans="2:12" ht="15" customHeight="1" x14ac:dyDescent="0.2">
      <c r="B20" s="9" t="s">
        <v>17</v>
      </c>
      <c r="C20" s="10">
        <v>20957.667532172785</v>
      </c>
      <c r="D20" s="10">
        <v>18511.21857005823</v>
      </c>
      <c r="E20" s="10">
        <v>3821.0564655459684</v>
      </c>
      <c r="F20" s="10">
        <v>3708.0842514523301</v>
      </c>
      <c r="G20" s="10">
        <v>3365.525627643282</v>
      </c>
      <c r="H20" s="10">
        <v>950.15919935849706</v>
      </c>
      <c r="I20" s="10">
        <v>2760.6217865242329</v>
      </c>
      <c r="J20" s="10">
        <v>2655.6988777207816</v>
      </c>
      <c r="K20" s="10">
        <v>33.925637647920759</v>
      </c>
      <c r="L20" s="11">
        <v>176.02505796519728</v>
      </c>
    </row>
    <row r="21" spans="2:12" ht="15" customHeight="1" x14ac:dyDescent="0.2">
      <c r="B21" s="4" t="s">
        <v>18</v>
      </c>
      <c r="C21" s="12">
        <v>18407.292903163325</v>
      </c>
      <c r="D21" s="12">
        <v>17756.080228762643</v>
      </c>
      <c r="E21" s="12">
        <v>750.21392113019988</v>
      </c>
      <c r="F21" s="12">
        <v>735.39770878185118</v>
      </c>
      <c r="G21" s="12">
        <v>1001.6952883596673</v>
      </c>
      <c r="H21" s="12">
        <v>951.92344703421179</v>
      </c>
      <c r="I21" s="12">
        <v>1133.3958835399992</v>
      </c>
      <c r="J21" s="12">
        <v>744.11629252943487</v>
      </c>
      <c r="K21" s="12">
        <v>1.06859248</v>
      </c>
      <c r="L21" s="13">
        <v>0.91425000713400006</v>
      </c>
    </row>
    <row r="22" spans="2:12" ht="15" customHeight="1" x14ac:dyDescent="0.2">
      <c r="B22" s="9" t="s">
        <v>19</v>
      </c>
      <c r="C22" s="10">
        <v>7563.3065953779351</v>
      </c>
      <c r="D22" s="10">
        <v>5885.4917616868879</v>
      </c>
      <c r="E22" s="10">
        <v>771.17459185178791</v>
      </c>
      <c r="F22" s="10">
        <v>650.07343463792802</v>
      </c>
      <c r="G22" s="10">
        <v>195.74632461091966</v>
      </c>
      <c r="H22" s="10">
        <v>81.548252011119004</v>
      </c>
      <c r="I22" s="10">
        <v>840.70386415177961</v>
      </c>
      <c r="J22" s="10">
        <v>538.53161777410389</v>
      </c>
      <c r="K22" s="10">
        <v>5.3867032799999999</v>
      </c>
      <c r="L22" s="11">
        <v>77.766540758353997</v>
      </c>
    </row>
    <row r="23" spans="2:12" ht="15" customHeight="1" x14ac:dyDescent="0.2">
      <c r="B23" s="4" t="s">
        <v>20</v>
      </c>
      <c r="C23" s="12">
        <v>0</v>
      </c>
      <c r="D23" s="12">
        <v>0</v>
      </c>
      <c r="E23" s="12">
        <v>0</v>
      </c>
      <c r="F23" s="12">
        <v>0</v>
      </c>
      <c r="G23" s="12">
        <v>0</v>
      </c>
      <c r="H23" s="12">
        <v>0</v>
      </c>
      <c r="I23" s="12">
        <v>0</v>
      </c>
      <c r="J23" s="12">
        <v>5.5580980000000002E-2</v>
      </c>
      <c r="K23" s="12">
        <v>0</v>
      </c>
      <c r="L23" s="13">
        <v>0</v>
      </c>
    </row>
    <row r="24" spans="2:12" ht="15" customHeight="1" x14ac:dyDescent="0.2">
      <c r="B24" s="9" t="s">
        <v>21</v>
      </c>
      <c r="C24" s="10">
        <v>0</v>
      </c>
      <c r="D24" s="10">
        <v>0</v>
      </c>
      <c r="E24" s="10">
        <v>0</v>
      </c>
      <c r="F24" s="10">
        <v>0</v>
      </c>
      <c r="G24" s="10">
        <v>0</v>
      </c>
      <c r="H24" s="10">
        <v>0</v>
      </c>
      <c r="I24" s="10">
        <v>0</v>
      </c>
      <c r="J24" s="10">
        <v>21.898422765444</v>
      </c>
      <c r="K24" s="10">
        <v>0</v>
      </c>
      <c r="L24" s="11">
        <v>0</v>
      </c>
    </row>
    <row r="25" spans="2:12" ht="15" customHeight="1" x14ac:dyDescent="0.2">
      <c r="B25" s="4" t="s">
        <v>22</v>
      </c>
      <c r="C25" s="12">
        <v>0</v>
      </c>
      <c r="D25" s="12">
        <v>184.77355014506995</v>
      </c>
      <c r="E25" s="12">
        <v>0</v>
      </c>
      <c r="F25" s="12">
        <v>8.8917821763130007</v>
      </c>
      <c r="G25" s="12">
        <v>0</v>
      </c>
      <c r="H25" s="12">
        <v>21.921731313056998</v>
      </c>
      <c r="I25" s="12">
        <v>0</v>
      </c>
      <c r="J25" s="12">
        <v>73.572161616421994</v>
      </c>
      <c r="K25" s="12">
        <v>0</v>
      </c>
      <c r="L25" s="13">
        <v>0</v>
      </c>
    </row>
    <row r="26" spans="2:12" ht="15" customHeight="1" x14ac:dyDescent="0.2">
      <c r="B26" s="9" t="s">
        <v>23</v>
      </c>
      <c r="C26" s="10">
        <v>0.29961189310757996</v>
      </c>
      <c r="D26" s="10">
        <v>0.409335565680299</v>
      </c>
      <c r="E26" s="10">
        <v>23.034502976892419</v>
      </c>
      <c r="F26" s="10">
        <v>16.307154339892101</v>
      </c>
      <c r="G26" s="10">
        <v>3.3500000000000001E-4</v>
      </c>
      <c r="H26" s="10">
        <v>0</v>
      </c>
      <c r="I26" s="10">
        <v>3.0861374800000001</v>
      </c>
      <c r="J26" s="10">
        <v>3.080280673041</v>
      </c>
      <c r="K26" s="10">
        <v>0</v>
      </c>
      <c r="L26" s="11">
        <v>0</v>
      </c>
    </row>
    <row r="27" spans="2:12" ht="15" customHeight="1" x14ac:dyDescent="0.2">
      <c r="B27" s="4" t="s">
        <v>24</v>
      </c>
      <c r="C27" s="12">
        <v>315.34804994000001</v>
      </c>
      <c r="D27" s="12">
        <v>218.71125458</v>
      </c>
      <c r="E27" s="12">
        <v>0</v>
      </c>
      <c r="F27" s="12">
        <v>5.4344370000000003E-2</v>
      </c>
      <c r="G27" s="12">
        <v>0</v>
      </c>
      <c r="H27" s="12">
        <v>0</v>
      </c>
      <c r="I27" s="12">
        <v>27.358622279999899</v>
      </c>
      <c r="J27" s="12">
        <v>31.086190299999998</v>
      </c>
      <c r="K27" s="12">
        <v>0</v>
      </c>
      <c r="L27" s="13">
        <v>0</v>
      </c>
    </row>
    <row r="28" spans="2:12" ht="15" customHeight="1" x14ac:dyDescent="0.2">
      <c r="B28" s="9" t="s">
        <v>25</v>
      </c>
      <c r="C28" s="10">
        <v>647.83532393998735</v>
      </c>
      <c r="D28" s="10">
        <v>856.18992088081245</v>
      </c>
      <c r="E28" s="10">
        <v>96.88568341581427</v>
      </c>
      <c r="F28" s="10">
        <v>37.784169701664403</v>
      </c>
      <c r="G28" s="10">
        <v>5.0049979999999996</v>
      </c>
      <c r="H28" s="10">
        <v>0.16496333844779465</v>
      </c>
      <c r="I28" s="10">
        <v>239.86470834345994</v>
      </c>
      <c r="J28" s="10">
        <v>265.979336194795</v>
      </c>
      <c r="K28" s="10">
        <v>0</v>
      </c>
      <c r="L28" s="11">
        <v>0.32133466180320502</v>
      </c>
    </row>
    <row r="29" spans="2:12" ht="15" customHeight="1" x14ac:dyDescent="0.2">
      <c r="B29" s="4" t="s">
        <v>26</v>
      </c>
      <c r="C29" s="12">
        <v>72.043655939999994</v>
      </c>
      <c r="D29" s="12">
        <v>180.82856316999977</v>
      </c>
      <c r="E29" s="12">
        <v>0</v>
      </c>
      <c r="F29" s="12">
        <v>1.182766</v>
      </c>
      <c r="G29" s="12">
        <v>0</v>
      </c>
      <c r="H29" s="12">
        <v>24.177985</v>
      </c>
      <c r="I29" s="12">
        <v>7.2331338399999989</v>
      </c>
      <c r="J29" s="12">
        <v>41.222066699999999</v>
      </c>
      <c r="K29" s="12">
        <v>0</v>
      </c>
      <c r="L29" s="13">
        <v>0</v>
      </c>
    </row>
    <row r="30" spans="2:12" ht="15" customHeight="1" x14ac:dyDescent="0.2">
      <c r="B30" s="9" t="s">
        <v>27</v>
      </c>
      <c r="C30" s="10">
        <v>0.1193</v>
      </c>
      <c r="D30" s="10">
        <v>0</v>
      </c>
      <c r="E30" s="10">
        <v>0</v>
      </c>
      <c r="F30" s="10">
        <v>0</v>
      </c>
      <c r="G30" s="10">
        <v>0</v>
      </c>
      <c r="H30" s="10">
        <v>0</v>
      </c>
      <c r="I30" s="10">
        <v>0</v>
      </c>
      <c r="J30" s="10">
        <v>0</v>
      </c>
      <c r="K30" s="10">
        <v>0</v>
      </c>
      <c r="L30" s="11">
        <v>0</v>
      </c>
    </row>
    <row r="31" spans="2:12" ht="15" customHeight="1" x14ac:dyDescent="0.2">
      <c r="B31" s="4" t="s">
        <v>28</v>
      </c>
      <c r="C31" s="12">
        <v>120.58646408</v>
      </c>
      <c r="D31" s="12">
        <v>93.194921210000004</v>
      </c>
      <c r="E31" s="12">
        <v>0</v>
      </c>
      <c r="F31" s="12">
        <v>0</v>
      </c>
      <c r="G31" s="12">
        <v>0.19950000000000001</v>
      </c>
      <c r="H31" s="12">
        <v>0.101545</v>
      </c>
      <c r="I31" s="12">
        <v>9.8825900999999998</v>
      </c>
      <c r="J31" s="12">
        <v>11.06892343</v>
      </c>
      <c r="K31" s="12">
        <v>0</v>
      </c>
      <c r="L31" s="13">
        <v>0</v>
      </c>
    </row>
    <row r="32" spans="2:12" ht="15" customHeight="1" thickBot="1" x14ac:dyDescent="0.25">
      <c r="B32" s="9" t="s">
        <v>29</v>
      </c>
      <c r="C32" s="10">
        <v>12.400378079999999</v>
      </c>
      <c r="D32" s="10">
        <v>13.619720039999899</v>
      </c>
      <c r="E32" s="10">
        <v>0.495</v>
      </c>
      <c r="F32" s="10">
        <v>0</v>
      </c>
      <c r="G32" s="10">
        <v>0</v>
      </c>
      <c r="H32" s="10">
        <v>0</v>
      </c>
      <c r="I32" s="10">
        <v>1.6913010899999901</v>
      </c>
      <c r="J32" s="10">
        <v>1.0279904</v>
      </c>
      <c r="K32" s="10">
        <v>0</v>
      </c>
      <c r="L32" s="11">
        <v>0</v>
      </c>
    </row>
    <row r="33" spans="2:12" ht="15" customHeight="1" thickBot="1" x14ac:dyDescent="0.25">
      <c r="B33" s="27" t="s">
        <v>30</v>
      </c>
      <c r="C33" s="28"/>
      <c r="D33" s="28"/>
      <c r="E33" s="28"/>
      <c r="F33" s="28"/>
      <c r="G33" s="28"/>
      <c r="H33" s="28"/>
      <c r="I33" s="28"/>
      <c r="J33" s="28"/>
      <c r="K33" s="28"/>
      <c r="L33" s="29"/>
    </row>
    <row r="34" spans="2:12" ht="15" customHeight="1" thickTop="1" x14ac:dyDescent="0.2">
      <c r="B34" s="4" t="s">
        <v>31</v>
      </c>
      <c r="C34" s="2">
        <v>240.73</v>
      </c>
      <c r="D34" s="2">
        <v>166.89</v>
      </c>
      <c r="E34" s="2">
        <v>172.7</v>
      </c>
      <c r="F34" s="2">
        <v>87.14</v>
      </c>
      <c r="G34" s="2">
        <v>54.13</v>
      </c>
      <c r="H34" s="2">
        <v>40.06</v>
      </c>
      <c r="I34" s="2">
        <v>6.26</v>
      </c>
      <c r="J34" s="2">
        <v>6.19</v>
      </c>
      <c r="K34" s="2">
        <v>0.01</v>
      </c>
      <c r="L34" s="3">
        <v>0.47</v>
      </c>
    </row>
    <row r="35" spans="2:12" ht="15" customHeight="1" thickBot="1" x14ac:dyDescent="0.25">
      <c r="B35" s="9" t="s">
        <v>32</v>
      </c>
      <c r="C35" s="10">
        <v>507.04</v>
      </c>
      <c r="D35" s="10">
        <v>468.93</v>
      </c>
      <c r="E35" s="10">
        <v>109</v>
      </c>
      <c r="F35" s="10">
        <v>116.13</v>
      </c>
      <c r="G35" s="10">
        <v>4.6500000000000004</v>
      </c>
      <c r="H35" s="10">
        <v>6.21</v>
      </c>
      <c r="I35" s="10">
        <v>22.98</v>
      </c>
      <c r="J35" s="10">
        <v>11.12</v>
      </c>
      <c r="K35" s="10">
        <v>0</v>
      </c>
      <c r="L35" s="11">
        <v>0.04</v>
      </c>
    </row>
    <row r="36" spans="2:12" ht="15" customHeight="1" thickBot="1" x14ac:dyDescent="0.25">
      <c r="B36" s="27" t="s">
        <v>33</v>
      </c>
      <c r="C36" s="28"/>
      <c r="D36" s="28"/>
      <c r="E36" s="28"/>
      <c r="F36" s="28"/>
      <c r="G36" s="28"/>
      <c r="H36" s="28"/>
      <c r="I36" s="28"/>
      <c r="J36" s="28"/>
      <c r="K36" s="28"/>
      <c r="L36" s="29"/>
    </row>
    <row r="37" spans="2:12" ht="15" customHeight="1" thickTop="1" x14ac:dyDescent="0.2">
      <c r="B37" s="4" t="s">
        <v>34</v>
      </c>
      <c r="C37" s="2">
        <v>2.540915</v>
      </c>
      <c r="D37" s="2">
        <v>1.3035890000000001</v>
      </c>
      <c r="E37" s="2">
        <v>0</v>
      </c>
      <c r="F37" s="2">
        <v>0</v>
      </c>
      <c r="G37" s="2">
        <v>0</v>
      </c>
      <c r="H37" s="2">
        <v>0</v>
      </c>
      <c r="I37" s="2">
        <v>0.42804999999999999</v>
      </c>
      <c r="J37" s="2">
        <v>4.760586</v>
      </c>
      <c r="K37" s="2">
        <v>0</v>
      </c>
      <c r="L37" s="3">
        <v>0</v>
      </c>
    </row>
    <row r="38" spans="2:12" ht="15" customHeight="1" thickBot="1" x14ac:dyDescent="0.25">
      <c r="B38" s="37" t="s">
        <v>35</v>
      </c>
      <c r="C38" s="38">
        <v>22.837848999999999</v>
      </c>
      <c r="D38" s="38">
        <v>23.953686000000001</v>
      </c>
      <c r="E38" s="38">
        <v>0</v>
      </c>
      <c r="F38" s="38">
        <v>0</v>
      </c>
      <c r="G38" s="38">
        <v>0</v>
      </c>
      <c r="H38" s="38">
        <v>0</v>
      </c>
      <c r="I38" s="38">
        <v>0</v>
      </c>
      <c r="J38" s="38">
        <v>0</v>
      </c>
      <c r="K38" s="38">
        <v>0</v>
      </c>
      <c r="L38" s="39">
        <v>0</v>
      </c>
    </row>
    <row r="39" spans="2:12" ht="15" customHeight="1" thickBot="1" x14ac:dyDescent="0.25">
      <c r="B39" s="30" t="s">
        <v>36</v>
      </c>
      <c r="C39" s="31">
        <f t="shared" ref="C39:L39" si="0">+SUM(C8:C32)+SUM(C34:C35)+SUM(C37:C38)</f>
        <v>105616.4953382087</v>
      </c>
      <c r="D39" s="31">
        <f t="shared" si="0"/>
        <v>93338.31007397038</v>
      </c>
      <c r="E39" s="31">
        <f t="shared" si="0"/>
        <v>12002.021695814636</v>
      </c>
      <c r="F39" s="31">
        <f t="shared" si="0"/>
        <v>10469.144399182172</v>
      </c>
      <c r="G39" s="31">
        <f t="shared" si="0"/>
        <v>12870.989060849546</v>
      </c>
      <c r="H39" s="31">
        <f t="shared" si="0"/>
        <v>18702.19906942299</v>
      </c>
      <c r="I39" s="31">
        <f t="shared" si="0"/>
        <v>7451.308314832826</v>
      </c>
      <c r="J39" s="31">
        <f t="shared" si="0"/>
        <v>7417.6281397544471</v>
      </c>
      <c r="K39" s="31">
        <f t="shared" si="0"/>
        <v>1678.8302648106187</v>
      </c>
      <c r="L39" s="32">
        <f t="shared" si="0"/>
        <v>1543.9361676902247</v>
      </c>
    </row>
    <row r="40" spans="2:12" ht="15" customHeight="1" x14ac:dyDescent="0.2"/>
    <row r="41" spans="2:12" x14ac:dyDescent="0.2">
      <c r="B41" s="46" t="s">
        <v>54</v>
      </c>
    </row>
  </sheetData>
  <mergeCells count="7">
    <mergeCell ref="B5:L5"/>
    <mergeCell ref="B6:B7"/>
    <mergeCell ref="C6:D6"/>
    <mergeCell ref="E6:F6"/>
    <mergeCell ref="G6:H6"/>
    <mergeCell ref="I6:J6"/>
    <mergeCell ref="K6:L6"/>
  </mergeCells>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1"/>
  <sheetViews>
    <sheetView tabSelected="1" view="pageBreakPreview" topLeftCell="A16" zoomScaleNormal="100" zoomScaleSheetLayoutView="100" workbookViewId="0">
      <selection activeCell="E44" sqref="E44"/>
    </sheetView>
  </sheetViews>
  <sheetFormatPr defaultRowHeight="12.75" x14ac:dyDescent="0.2"/>
  <cols>
    <col min="1" max="1" width="5.85546875" style="5" customWidth="1"/>
    <col min="2" max="2" width="33.140625" style="46" customWidth="1"/>
    <col min="3" max="20" width="8.42578125" style="46" customWidth="1"/>
    <col min="21" max="16384" width="9.140625" style="5"/>
  </cols>
  <sheetData>
    <row r="4" spans="2:20" ht="13.5" thickBot="1" x14ac:dyDescent="0.25"/>
    <row r="5" spans="2:20" ht="13.5" thickBot="1" x14ac:dyDescent="0.25">
      <c r="B5" s="47" t="s">
        <v>53</v>
      </c>
      <c r="C5" s="48"/>
      <c r="D5" s="48"/>
      <c r="E5" s="48"/>
      <c r="F5" s="48"/>
      <c r="G5" s="48"/>
      <c r="H5" s="48"/>
      <c r="I5" s="48"/>
      <c r="J5" s="48"/>
      <c r="K5" s="48"/>
      <c r="L5" s="48"/>
      <c r="M5" s="48"/>
      <c r="N5" s="48"/>
      <c r="O5" s="48"/>
      <c r="P5" s="48"/>
      <c r="Q5" s="48"/>
      <c r="R5" s="48"/>
      <c r="S5" s="48"/>
      <c r="T5" s="49"/>
    </row>
    <row r="6" spans="2:20" ht="45" customHeight="1" thickBot="1" x14ac:dyDescent="0.25">
      <c r="B6" s="50" t="s">
        <v>1</v>
      </c>
      <c r="C6" s="52" t="s">
        <v>37</v>
      </c>
      <c r="D6" s="53"/>
      <c r="E6" s="54" t="s">
        <v>38</v>
      </c>
      <c r="F6" s="53"/>
      <c r="G6" s="54" t="s">
        <v>39</v>
      </c>
      <c r="H6" s="53"/>
      <c r="I6" s="54" t="s">
        <v>40</v>
      </c>
      <c r="J6" s="53"/>
      <c r="K6" s="54" t="s">
        <v>41</v>
      </c>
      <c r="L6" s="55"/>
      <c r="M6" s="54" t="s">
        <v>42</v>
      </c>
      <c r="N6" s="55"/>
      <c r="O6" s="54" t="s">
        <v>43</v>
      </c>
      <c r="P6" s="55"/>
      <c r="Q6" s="54" t="s">
        <v>44</v>
      </c>
      <c r="R6" s="55"/>
      <c r="S6" s="54" t="s">
        <v>45</v>
      </c>
      <c r="T6" s="56"/>
    </row>
    <row r="7" spans="2:20" ht="14.25" thickTop="1" thickBot="1" x14ac:dyDescent="0.25">
      <c r="B7" s="51"/>
      <c r="C7" s="40" t="s">
        <v>2</v>
      </c>
      <c r="D7" s="41" t="s">
        <v>50</v>
      </c>
      <c r="E7" s="42" t="s">
        <v>2</v>
      </c>
      <c r="F7" s="41" t="s">
        <v>50</v>
      </c>
      <c r="G7" s="42" t="s">
        <v>2</v>
      </c>
      <c r="H7" s="41" t="s">
        <v>50</v>
      </c>
      <c r="I7" s="42" t="s">
        <v>2</v>
      </c>
      <c r="J7" s="41" t="s">
        <v>50</v>
      </c>
      <c r="K7" s="42" t="s">
        <v>2</v>
      </c>
      <c r="L7" s="41" t="s">
        <v>50</v>
      </c>
      <c r="M7" s="42" t="s">
        <v>2</v>
      </c>
      <c r="N7" s="41" t="s">
        <v>50</v>
      </c>
      <c r="O7" s="42" t="s">
        <v>2</v>
      </c>
      <c r="P7" s="41" t="s">
        <v>50</v>
      </c>
      <c r="Q7" s="42" t="s">
        <v>2</v>
      </c>
      <c r="R7" s="41" t="s">
        <v>50</v>
      </c>
      <c r="S7" s="42" t="s">
        <v>2</v>
      </c>
      <c r="T7" s="43" t="s">
        <v>50</v>
      </c>
    </row>
    <row r="8" spans="2:20" ht="15" customHeight="1" thickTop="1" x14ac:dyDescent="0.2">
      <c r="B8" s="36" t="s">
        <v>5</v>
      </c>
      <c r="C8" s="44">
        <v>12708.598240623536</v>
      </c>
      <c r="D8" s="10">
        <v>12893.534451859225</v>
      </c>
      <c r="E8" s="10">
        <v>103.10157322000001</v>
      </c>
      <c r="F8" s="10">
        <v>127.86749386548942</v>
      </c>
      <c r="G8" s="10">
        <v>1254.4268377468979</v>
      </c>
      <c r="H8" s="10">
        <v>996.72045749047356</v>
      </c>
      <c r="I8" s="10">
        <v>583.06389464999972</v>
      </c>
      <c r="J8" s="10">
        <v>453.5373252392281</v>
      </c>
      <c r="K8" s="10">
        <v>56.060091820000004</v>
      </c>
      <c r="L8" s="10">
        <v>58.142330358988197</v>
      </c>
      <c r="M8" s="10">
        <v>9742.0187991657585</v>
      </c>
      <c r="N8" s="10">
        <v>16647.682070383165</v>
      </c>
      <c r="O8" s="10">
        <v>4856.6563657274783</v>
      </c>
      <c r="P8" s="10">
        <v>6037.5900185156788</v>
      </c>
      <c r="Q8" s="10">
        <v>45.370578590000001</v>
      </c>
      <c r="R8" s="10">
        <v>49.907634684619062</v>
      </c>
      <c r="S8" s="10">
        <v>18280.370738315058</v>
      </c>
      <c r="T8" s="11">
        <v>16949.099584241038</v>
      </c>
    </row>
    <row r="9" spans="2:20" ht="15" customHeight="1" x14ac:dyDescent="0.2">
      <c r="B9" s="4" t="s">
        <v>6</v>
      </c>
      <c r="C9" s="12">
        <v>7013.6242825916624</v>
      </c>
      <c r="D9" s="12">
        <v>5789.5748125464461</v>
      </c>
      <c r="E9" s="12">
        <v>0</v>
      </c>
      <c r="F9" s="12">
        <v>213.06351477000001</v>
      </c>
      <c r="G9" s="12">
        <v>497.64171610446289</v>
      </c>
      <c r="H9" s="12">
        <v>321.43742904819436</v>
      </c>
      <c r="I9" s="12">
        <v>39.83008215900616</v>
      </c>
      <c r="J9" s="12">
        <v>9.7400079999999996</v>
      </c>
      <c r="K9" s="12">
        <v>52.6556195</v>
      </c>
      <c r="L9" s="12">
        <v>173.63714499727701</v>
      </c>
      <c r="M9" s="12">
        <v>3743.08781</v>
      </c>
      <c r="N9" s="12">
        <v>566.38511701000004</v>
      </c>
      <c r="O9" s="12">
        <v>607.67012949738876</v>
      </c>
      <c r="P9" s="12">
        <v>856.34262627232999</v>
      </c>
      <c r="Q9" s="12">
        <v>2E-8</v>
      </c>
      <c r="R9" s="12">
        <v>0.4</v>
      </c>
      <c r="S9" s="12">
        <v>4098.1920512999995</v>
      </c>
      <c r="T9" s="13">
        <v>3259.9741291165119</v>
      </c>
    </row>
    <row r="10" spans="2:20" ht="15" customHeight="1" x14ac:dyDescent="0.2">
      <c r="B10" s="36" t="s">
        <v>7</v>
      </c>
      <c r="C10" s="44">
        <v>3338.1274978691067</v>
      </c>
      <c r="D10" s="10">
        <v>4073.9956123269358</v>
      </c>
      <c r="E10" s="10">
        <v>433.39572077000003</v>
      </c>
      <c r="F10" s="10">
        <v>101.69109924999999</v>
      </c>
      <c r="G10" s="10">
        <v>176.85403004811033</v>
      </c>
      <c r="H10" s="10">
        <v>248.347061547865</v>
      </c>
      <c r="I10" s="10">
        <v>32.018676989999996</v>
      </c>
      <c r="J10" s="10">
        <v>45.407418225124992</v>
      </c>
      <c r="K10" s="10">
        <v>8.6452839399999988</v>
      </c>
      <c r="L10" s="10">
        <v>8.8952839336349996</v>
      </c>
      <c r="M10" s="10">
        <v>21.29882327</v>
      </c>
      <c r="N10" s="10">
        <v>16.259264269999999</v>
      </c>
      <c r="O10" s="10">
        <v>422.34771380000001</v>
      </c>
      <c r="P10" s="10">
        <v>51.7</v>
      </c>
      <c r="Q10" s="10">
        <v>18.5</v>
      </c>
      <c r="R10" s="10">
        <v>7.4670000000000005</v>
      </c>
      <c r="S10" s="10">
        <v>706.86253140988833</v>
      </c>
      <c r="T10" s="11">
        <v>741.07434288575689</v>
      </c>
    </row>
    <row r="11" spans="2:20" ht="15" customHeight="1" x14ac:dyDescent="0.2">
      <c r="B11" s="4" t="s">
        <v>8</v>
      </c>
      <c r="C11" s="12">
        <v>91.921606667631167</v>
      </c>
      <c r="D11" s="12">
        <v>287.57316226999995</v>
      </c>
      <c r="E11" s="12">
        <v>2025.1822031400002</v>
      </c>
      <c r="F11" s="12">
        <v>0</v>
      </c>
      <c r="G11" s="12">
        <v>0</v>
      </c>
      <c r="H11" s="12">
        <v>0</v>
      </c>
      <c r="I11" s="12">
        <v>0</v>
      </c>
      <c r="J11" s="12">
        <v>0</v>
      </c>
      <c r="K11" s="12">
        <v>0</v>
      </c>
      <c r="L11" s="12">
        <v>0</v>
      </c>
      <c r="M11" s="12">
        <v>0</v>
      </c>
      <c r="N11" s="12">
        <v>1000</v>
      </c>
      <c r="O11" s="12">
        <v>0</v>
      </c>
      <c r="P11" s="12">
        <v>0</v>
      </c>
      <c r="Q11" s="12">
        <v>0</v>
      </c>
      <c r="R11" s="12">
        <v>0</v>
      </c>
      <c r="S11" s="12">
        <v>356.42220096805443</v>
      </c>
      <c r="T11" s="13">
        <v>0</v>
      </c>
    </row>
    <row r="12" spans="2:20" ht="15" customHeight="1" x14ac:dyDescent="0.2">
      <c r="B12" s="36" t="s">
        <v>9</v>
      </c>
      <c r="C12" s="44">
        <v>0.37327027000000002</v>
      </c>
      <c r="D12" s="10">
        <v>14.458821536229999</v>
      </c>
      <c r="E12" s="10">
        <v>0</v>
      </c>
      <c r="F12" s="10">
        <v>0</v>
      </c>
      <c r="G12" s="10">
        <v>0.10543939999999999</v>
      </c>
      <c r="H12" s="10">
        <v>0</v>
      </c>
      <c r="I12" s="10">
        <v>0</v>
      </c>
      <c r="J12" s="10">
        <v>0</v>
      </c>
      <c r="K12" s="10">
        <v>0</v>
      </c>
      <c r="L12" s="10">
        <v>0</v>
      </c>
      <c r="M12" s="10">
        <v>40.773872479999994</v>
      </c>
      <c r="N12" s="10">
        <v>1000</v>
      </c>
      <c r="O12" s="10">
        <v>0</v>
      </c>
      <c r="P12" s="10">
        <v>0</v>
      </c>
      <c r="Q12" s="10">
        <v>0</v>
      </c>
      <c r="R12" s="10">
        <v>0</v>
      </c>
      <c r="S12" s="10">
        <v>0.11720023</v>
      </c>
      <c r="T12" s="11">
        <v>0</v>
      </c>
    </row>
    <row r="13" spans="2:20" ht="15" customHeight="1" x14ac:dyDescent="0.2">
      <c r="B13" s="4" t="s">
        <v>10</v>
      </c>
      <c r="C13" s="12">
        <v>0</v>
      </c>
      <c r="D13" s="12">
        <v>33.253140688609001</v>
      </c>
      <c r="E13" s="12">
        <v>0</v>
      </c>
      <c r="F13" s="12">
        <v>0</v>
      </c>
      <c r="G13" s="12">
        <v>0</v>
      </c>
      <c r="H13" s="12">
        <v>0</v>
      </c>
      <c r="I13" s="12">
        <v>0</v>
      </c>
      <c r="J13" s="12">
        <v>0</v>
      </c>
      <c r="K13" s="12">
        <v>0</v>
      </c>
      <c r="L13" s="12">
        <v>0</v>
      </c>
      <c r="M13" s="12">
        <v>0</v>
      </c>
      <c r="N13" s="12">
        <v>0</v>
      </c>
      <c r="O13" s="12">
        <v>0</v>
      </c>
      <c r="P13" s="12">
        <v>0</v>
      </c>
      <c r="Q13" s="12">
        <v>0</v>
      </c>
      <c r="R13" s="12">
        <v>0</v>
      </c>
      <c r="S13" s="12">
        <v>0</v>
      </c>
      <c r="T13" s="13">
        <v>0</v>
      </c>
    </row>
    <row r="14" spans="2:20" ht="15" customHeight="1" x14ac:dyDescent="0.2">
      <c r="B14" s="36" t="s">
        <v>11</v>
      </c>
      <c r="C14" s="44">
        <v>203.60984406000003</v>
      </c>
      <c r="D14" s="10">
        <v>193.72073018601463</v>
      </c>
      <c r="E14" s="10">
        <v>0</v>
      </c>
      <c r="F14" s="10">
        <v>0</v>
      </c>
      <c r="G14" s="10">
        <v>0.96426200000000051</v>
      </c>
      <c r="H14" s="10">
        <v>0</v>
      </c>
      <c r="I14" s="10">
        <v>0</v>
      </c>
      <c r="J14" s="10">
        <v>0</v>
      </c>
      <c r="K14" s="10">
        <v>9.6638945599999992</v>
      </c>
      <c r="L14" s="10">
        <v>0</v>
      </c>
      <c r="M14" s="10">
        <v>0</v>
      </c>
      <c r="N14" s="10">
        <v>0</v>
      </c>
      <c r="O14" s="10">
        <v>247.12065297000001</v>
      </c>
      <c r="P14" s="10">
        <v>147.30996552327238</v>
      </c>
      <c r="Q14" s="10">
        <v>0</v>
      </c>
      <c r="R14" s="10">
        <v>8.5</v>
      </c>
      <c r="S14" s="10">
        <v>233.32678408999999</v>
      </c>
      <c r="T14" s="11">
        <v>98.865466063903114</v>
      </c>
    </row>
    <row r="15" spans="2:20" ht="15" customHeight="1" x14ac:dyDescent="0.2">
      <c r="B15" s="4" t="s">
        <v>12</v>
      </c>
      <c r="C15" s="12">
        <v>7.3730225899999997</v>
      </c>
      <c r="D15" s="12">
        <v>30.698432582549025</v>
      </c>
      <c r="E15" s="12">
        <v>0</v>
      </c>
      <c r="F15" s="12">
        <v>0</v>
      </c>
      <c r="G15" s="12">
        <v>0</v>
      </c>
      <c r="H15" s="12">
        <v>0</v>
      </c>
      <c r="I15" s="12">
        <v>0</v>
      </c>
      <c r="J15" s="12">
        <v>0</v>
      </c>
      <c r="K15" s="12">
        <v>0</v>
      </c>
      <c r="L15" s="12">
        <v>0</v>
      </c>
      <c r="M15" s="12">
        <v>0</v>
      </c>
      <c r="N15" s="12">
        <v>0</v>
      </c>
      <c r="O15" s="12">
        <v>0</v>
      </c>
      <c r="P15" s="12">
        <v>0</v>
      </c>
      <c r="Q15" s="12">
        <v>0</v>
      </c>
      <c r="R15" s="12">
        <v>0</v>
      </c>
      <c r="S15" s="12">
        <v>0</v>
      </c>
      <c r="T15" s="13">
        <v>5</v>
      </c>
    </row>
    <row r="16" spans="2:20" ht="15" customHeight="1" x14ac:dyDescent="0.2">
      <c r="B16" s="36" t="s">
        <v>13</v>
      </c>
      <c r="C16" s="44">
        <v>383.66896278561796</v>
      </c>
      <c r="D16" s="10">
        <v>847.96879276650975</v>
      </c>
      <c r="E16" s="10">
        <v>0</v>
      </c>
      <c r="F16" s="10">
        <v>0</v>
      </c>
      <c r="G16" s="10">
        <v>32.799999999999997</v>
      </c>
      <c r="H16" s="10">
        <v>71.975617929999999</v>
      </c>
      <c r="I16" s="10">
        <v>9</v>
      </c>
      <c r="J16" s="10">
        <v>1.9910000000000001</v>
      </c>
      <c r="K16" s="10">
        <v>0</v>
      </c>
      <c r="L16" s="10">
        <v>0.75000000398800004</v>
      </c>
      <c r="M16" s="10">
        <v>2238.6590000000001</v>
      </c>
      <c r="N16" s="10">
        <v>70</v>
      </c>
      <c r="O16" s="10">
        <v>0</v>
      </c>
      <c r="P16" s="10">
        <v>226.92012961</v>
      </c>
      <c r="Q16" s="10">
        <v>0</v>
      </c>
      <c r="R16" s="10">
        <v>0</v>
      </c>
      <c r="S16" s="10">
        <v>558.70682855000007</v>
      </c>
      <c r="T16" s="11">
        <v>260.55643426</v>
      </c>
    </row>
    <row r="17" spans="2:20" ht="15" customHeight="1" x14ac:dyDescent="0.2">
      <c r="B17" s="4" t="s">
        <v>14</v>
      </c>
      <c r="C17" s="12">
        <v>2.0851723975306702</v>
      </c>
      <c r="D17" s="12">
        <v>7.3495476599999998</v>
      </c>
      <c r="E17" s="12">
        <v>0</v>
      </c>
      <c r="F17" s="12">
        <v>0</v>
      </c>
      <c r="G17" s="12">
        <v>0</v>
      </c>
      <c r="H17" s="12">
        <v>0</v>
      </c>
      <c r="I17" s="12">
        <v>0</v>
      </c>
      <c r="J17" s="12">
        <v>0</v>
      </c>
      <c r="K17" s="12">
        <v>0</v>
      </c>
      <c r="L17" s="12">
        <v>0</v>
      </c>
      <c r="M17" s="12">
        <v>0</v>
      </c>
      <c r="N17" s="12">
        <v>0</v>
      </c>
      <c r="O17" s="12">
        <v>2</v>
      </c>
      <c r="P17" s="12">
        <v>0</v>
      </c>
      <c r="Q17" s="12">
        <v>0</v>
      </c>
      <c r="R17" s="12">
        <v>0</v>
      </c>
      <c r="S17" s="12">
        <v>0</v>
      </c>
      <c r="T17" s="13">
        <v>0.99999998999999995</v>
      </c>
    </row>
    <row r="18" spans="2:20" ht="15" customHeight="1" x14ac:dyDescent="0.2">
      <c r="B18" s="36" t="s">
        <v>15</v>
      </c>
      <c r="C18" s="44">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1">
        <v>0</v>
      </c>
    </row>
    <row r="19" spans="2:20" ht="15" customHeight="1" x14ac:dyDescent="0.2">
      <c r="B19" s="4" t="s">
        <v>16</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3">
        <v>0</v>
      </c>
    </row>
    <row r="20" spans="2:20" ht="15" customHeight="1" x14ac:dyDescent="0.2">
      <c r="B20" s="36" t="s">
        <v>17</v>
      </c>
      <c r="C20" s="44">
        <v>9129.2927143407614</v>
      </c>
      <c r="D20" s="10">
        <v>9734.5910267366507</v>
      </c>
      <c r="E20" s="10">
        <v>1495.3269805699999</v>
      </c>
      <c r="F20" s="10">
        <v>1602.04370978</v>
      </c>
      <c r="G20" s="10">
        <v>356.17323970999485</v>
      </c>
      <c r="H20" s="10">
        <v>277.81320629995503</v>
      </c>
      <c r="I20" s="10">
        <v>412.32299448000003</v>
      </c>
      <c r="J20" s="10">
        <v>402.87473377476903</v>
      </c>
      <c r="K20" s="10">
        <v>8.2658350000000005E-2</v>
      </c>
      <c r="L20" s="10">
        <v>10.18608</v>
      </c>
      <c r="M20" s="10">
        <v>2309.8747605900007</v>
      </c>
      <c r="N20" s="10">
        <v>740</v>
      </c>
      <c r="O20" s="10">
        <v>3474.60950473</v>
      </c>
      <c r="P20" s="10">
        <v>2508.5255108699998</v>
      </c>
      <c r="Q20" s="10">
        <v>5125.3032614999993</v>
      </c>
      <c r="R20" s="10">
        <v>4246.9746648099999</v>
      </c>
      <c r="S20" s="10">
        <v>8635.8108352643922</v>
      </c>
      <c r="T20" s="11">
        <v>6478.1770242836428</v>
      </c>
    </row>
    <row r="21" spans="2:20" ht="15" customHeight="1" x14ac:dyDescent="0.2">
      <c r="B21" s="4" t="s">
        <v>18</v>
      </c>
      <c r="C21" s="12">
        <v>11553.736384804346</v>
      </c>
      <c r="D21" s="12">
        <v>11640.606702049734</v>
      </c>
      <c r="E21" s="12">
        <v>412.35831026</v>
      </c>
      <c r="F21" s="12">
        <v>14.688406219999999</v>
      </c>
      <c r="G21" s="12">
        <v>614.78586482934793</v>
      </c>
      <c r="H21" s="12">
        <v>452.27129142033994</v>
      </c>
      <c r="I21" s="12">
        <v>303.33971112981584</v>
      </c>
      <c r="J21" s="12">
        <v>373.52280247268192</v>
      </c>
      <c r="K21" s="12">
        <v>0.35</v>
      </c>
      <c r="L21" s="12">
        <v>0</v>
      </c>
      <c r="M21" s="12">
        <v>273.13612735966734</v>
      </c>
      <c r="N21" s="12">
        <v>322.05621671</v>
      </c>
      <c r="O21" s="12">
        <v>0</v>
      </c>
      <c r="P21" s="12">
        <v>2</v>
      </c>
      <c r="Q21" s="12">
        <v>737.84361618000003</v>
      </c>
      <c r="R21" s="12">
        <v>597.96157395367231</v>
      </c>
      <c r="S21" s="12">
        <v>7398.2163907699905</v>
      </c>
      <c r="T21" s="13">
        <v>6785.0754018288244</v>
      </c>
    </row>
    <row r="22" spans="2:20" ht="15" customHeight="1" x14ac:dyDescent="0.2">
      <c r="B22" s="36" t="s">
        <v>19</v>
      </c>
      <c r="C22" s="44">
        <v>7153.9828660240692</v>
      </c>
      <c r="D22" s="10">
        <v>4982.6085331940822</v>
      </c>
      <c r="E22" s="10">
        <v>12.5</v>
      </c>
      <c r="F22" s="10">
        <v>261.52</v>
      </c>
      <c r="G22" s="10">
        <v>524.12470069999995</v>
      </c>
      <c r="H22" s="10">
        <v>581.13040286630087</v>
      </c>
      <c r="I22" s="10">
        <v>34.183706259999994</v>
      </c>
      <c r="J22" s="10">
        <v>5.6137160000000002</v>
      </c>
      <c r="K22" s="10">
        <v>300</v>
      </c>
      <c r="L22" s="10">
        <v>0</v>
      </c>
      <c r="M22" s="10">
        <v>186.00183115999999</v>
      </c>
      <c r="N22" s="10">
        <v>109.34761440999999</v>
      </c>
      <c r="O22" s="10">
        <v>0</v>
      </c>
      <c r="P22" s="10">
        <v>262.29285799216501</v>
      </c>
      <c r="Q22" s="10">
        <v>172.66599999998965</v>
      </c>
      <c r="R22" s="10">
        <v>532.47974366000005</v>
      </c>
      <c r="S22" s="10">
        <v>993.01898267837532</v>
      </c>
      <c r="T22" s="11">
        <v>498.83879841583405</v>
      </c>
    </row>
    <row r="23" spans="2:20" ht="15" customHeight="1" x14ac:dyDescent="0.2">
      <c r="B23" s="4" t="s">
        <v>20</v>
      </c>
      <c r="C23" s="12">
        <v>0</v>
      </c>
      <c r="D23" s="12">
        <v>5.5580980000000002E-2</v>
      </c>
      <c r="E23" s="12">
        <v>0</v>
      </c>
      <c r="F23" s="12">
        <v>0</v>
      </c>
      <c r="G23" s="12">
        <v>0</v>
      </c>
      <c r="H23" s="12">
        <v>0</v>
      </c>
      <c r="I23" s="12">
        <v>0</v>
      </c>
      <c r="J23" s="12">
        <v>0</v>
      </c>
      <c r="K23" s="12">
        <v>0</v>
      </c>
      <c r="L23" s="12">
        <v>0</v>
      </c>
      <c r="M23" s="12">
        <v>0</v>
      </c>
      <c r="N23" s="12">
        <v>0</v>
      </c>
      <c r="O23" s="12">
        <v>0</v>
      </c>
      <c r="P23" s="12">
        <v>0</v>
      </c>
      <c r="Q23" s="12">
        <v>0</v>
      </c>
      <c r="R23" s="12">
        <v>0</v>
      </c>
      <c r="S23" s="12">
        <v>0</v>
      </c>
      <c r="T23" s="13">
        <v>0</v>
      </c>
    </row>
    <row r="24" spans="2:20" ht="15" customHeight="1" x14ac:dyDescent="0.2">
      <c r="B24" s="36" t="s">
        <v>21</v>
      </c>
      <c r="C24" s="44">
        <v>0</v>
      </c>
      <c r="D24" s="10">
        <v>21.898422765444</v>
      </c>
      <c r="E24" s="10">
        <v>0</v>
      </c>
      <c r="F24" s="10">
        <v>0</v>
      </c>
      <c r="G24" s="10">
        <v>0</v>
      </c>
      <c r="H24" s="10">
        <v>0</v>
      </c>
      <c r="I24" s="10">
        <v>0</v>
      </c>
      <c r="J24" s="10">
        <v>0</v>
      </c>
      <c r="K24" s="10">
        <v>0</v>
      </c>
      <c r="L24" s="10">
        <v>0</v>
      </c>
      <c r="M24" s="10">
        <v>0</v>
      </c>
      <c r="N24" s="10">
        <v>0</v>
      </c>
      <c r="O24" s="10">
        <v>0</v>
      </c>
      <c r="P24" s="10">
        <v>0</v>
      </c>
      <c r="Q24" s="10">
        <v>0</v>
      </c>
      <c r="R24" s="10">
        <v>0</v>
      </c>
      <c r="S24" s="10">
        <v>0</v>
      </c>
      <c r="T24" s="11">
        <v>0</v>
      </c>
    </row>
    <row r="25" spans="2:20" ht="15" customHeight="1" x14ac:dyDescent="0.2">
      <c r="B25" s="4" t="s">
        <v>22</v>
      </c>
      <c r="C25" s="12">
        <v>0</v>
      </c>
      <c r="D25" s="12">
        <v>250.21645134780488</v>
      </c>
      <c r="E25" s="12">
        <v>0</v>
      </c>
      <c r="F25" s="12">
        <v>0</v>
      </c>
      <c r="G25" s="12">
        <v>0</v>
      </c>
      <c r="H25" s="12">
        <v>4.8132265899999993</v>
      </c>
      <c r="I25" s="12">
        <v>0</v>
      </c>
      <c r="J25" s="12">
        <v>0</v>
      </c>
      <c r="K25" s="12">
        <v>0</v>
      </c>
      <c r="L25" s="12">
        <v>0</v>
      </c>
      <c r="M25" s="12">
        <v>0</v>
      </c>
      <c r="N25" s="12">
        <v>0</v>
      </c>
      <c r="O25" s="12">
        <v>0</v>
      </c>
      <c r="P25" s="12">
        <v>0</v>
      </c>
      <c r="Q25" s="12">
        <v>0</v>
      </c>
      <c r="R25" s="12">
        <v>0</v>
      </c>
      <c r="S25" s="12">
        <v>0</v>
      </c>
      <c r="T25" s="13">
        <v>34.129547313057003</v>
      </c>
    </row>
    <row r="26" spans="2:20" ht="15" customHeight="1" x14ac:dyDescent="0.2">
      <c r="B26" s="36" t="s">
        <v>23</v>
      </c>
      <c r="C26" s="44">
        <v>26.420587349999998</v>
      </c>
      <c r="D26" s="10">
        <v>19.796770578613401</v>
      </c>
      <c r="E26" s="10">
        <v>0</v>
      </c>
      <c r="F26" s="10">
        <v>0</v>
      </c>
      <c r="G26" s="10">
        <v>0</v>
      </c>
      <c r="H26" s="10">
        <v>0</v>
      </c>
      <c r="I26" s="10">
        <v>0</v>
      </c>
      <c r="J26" s="10">
        <v>0</v>
      </c>
      <c r="K26" s="10">
        <v>0</v>
      </c>
      <c r="L26" s="10">
        <v>0</v>
      </c>
      <c r="M26" s="10">
        <v>0</v>
      </c>
      <c r="N26" s="10">
        <v>0</v>
      </c>
      <c r="O26" s="10">
        <v>0</v>
      </c>
      <c r="P26" s="10">
        <v>0</v>
      </c>
      <c r="Q26" s="10">
        <v>0</v>
      </c>
      <c r="R26" s="10">
        <v>0</v>
      </c>
      <c r="S26" s="10">
        <v>0</v>
      </c>
      <c r="T26" s="11">
        <v>0</v>
      </c>
    </row>
    <row r="27" spans="2:20" ht="15" customHeight="1" x14ac:dyDescent="0.2">
      <c r="B27" s="4" t="s">
        <v>24</v>
      </c>
      <c r="C27" s="12">
        <v>296.23486054999898</v>
      </c>
      <c r="D27" s="12">
        <v>227.32926166999999</v>
      </c>
      <c r="E27" s="12">
        <v>0</v>
      </c>
      <c r="F27" s="12">
        <v>0</v>
      </c>
      <c r="G27" s="12">
        <v>5.19474868</v>
      </c>
      <c r="H27" s="12">
        <v>0</v>
      </c>
      <c r="I27" s="12">
        <v>0</v>
      </c>
      <c r="J27" s="12">
        <v>0</v>
      </c>
      <c r="K27" s="12">
        <v>0</v>
      </c>
      <c r="L27" s="12">
        <v>0</v>
      </c>
      <c r="M27" s="12">
        <v>0</v>
      </c>
      <c r="N27" s="12">
        <v>0</v>
      </c>
      <c r="O27" s="12">
        <v>0</v>
      </c>
      <c r="P27" s="12">
        <v>0</v>
      </c>
      <c r="Q27" s="12">
        <v>0</v>
      </c>
      <c r="R27" s="12">
        <v>0</v>
      </c>
      <c r="S27" s="12">
        <v>41.277062989999997</v>
      </c>
      <c r="T27" s="13">
        <v>22.522527579999998</v>
      </c>
    </row>
    <row r="28" spans="2:20" ht="15" customHeight="1" x14ac:dyDescent="0.2">
      <c r="B28" s="36" t="s">
        <v>25</v>
      </c>
      <c r="C28" s="44">
        <v>840.99006841926246</v>
      </c>
      <c r="D28" s="10">
        <v>737.1267793875229</v>
      </c>
      <c r="E28" s="10">
        <v>0</v>
      </c>
      <c r="F28" s="10">
        <v>0</v>
      </c>
      <c r="G28" s="10">
        <v>17.138724509999999</v>
      </c>
      <c r="H28" s="10">
        <v>22.442470740000001</v>
      </c>
      <c r="I28" s="10">
        <v>0</v>
      </c>
      <c r="J28" s="10">
        <v>0.113</v>
      </c>
      <c r="K28" s="10">
        <v>18.15700665</v>
      </c>
      <c r="L28" s="10">
        <v>0</v>
      </c>
      <c r="M28" s="10">
        <v>0</v>
      </c>
      <c r="N28" s="10">
        <v>334.47990736999998</v>
      </c>
      <c r="O28" s="10">
        <v>0</v>
      </c>
      <c r="P28" s="10">
        <v>0</v>
      </c>
      <c r="Q28" s="10">
        <v>0</v>
      </c>
      <c r="R28" s="10">
        <v>0</v>
      </c>
      <c r="S28" s="10">
        <v>113.7901023499999</v>
      </c>
      <c r="T28" s="11">
        <v>66.27756728</v>
      </c>
    </row>
    <row r="29" spans="2:20" ht="15" customHeight="1" x14ac:dyDescent="0.2">
      <c r="B29" s="4" t="s">
        <v>26</v>
      </c>
      <c r="C29" s="12">
        <v>79.276789779999902</v>
      </c>
      <c r="D29" s="12">
        <v>124.91543829999996</v>
      </c>
      <c r="E29" s="12">
        <v>0</v>
      </c>
      <c r="F29" s="12">
        <v>0</v>
      </c>
      <c r="G29" s="12">
        <v>0</v>
      </c>
      <c r="H29" s="12">
        <v>45.958125969999998</v>
      </c>
      <c r="I29" s="12">
        <v>0</v>
      </c>
      <c r="J29" s="12">
        <v>29.91793663</v>
      </c>
      <c r="K29" s="12">
        <v>0</v>
      </c>
      <c r="L29" s="12">
        <v>0</v>
      </c>
      <c r="M29" s="12">
        <v>0</v>
      </c>
      <c r="N29" s="12">
        <v>11.45299925</v>
      </c>
      <c r="O29" s="12">
        <v>0</v>
      </c>
      <c r="P29" s="12">
        <v>0</v>
      </c>
      <c r="Q29" s="12">
        <v>0</v>
      </c>
      <c r="R29" s="12">
        <v>0</v>
      </c>
      <c r="S29" s="12">
        <v>0</v>
      </c>
      <c r="T29" s="13">
        <v>35.166880720000002</v>
      </c>
    </row>
    <row r="30" spans="2:20" ht="15" customHeight="1" x14ac:dyDescent="0.2">
      <c r="B30" s="36" t="s">
        <v>27</v>
      </c>
      <c r="C30" s="44">
        <v>2.5899999999999999E-2</v>
      </c>
      <c r="D30" s="10">
        <v>0</v>
      </c>
      <c r="E30" s="10">
        <v>0</v>
      </c>
      <c r="F30" s="10">
        <v>0</v>
      </c>
      <c r="G30" s="10">
        <v>0</v>
      </c>
      <c r="H30" s="10">
        <v>0</v>
      </c>
      <c r="I30" s="10">
        <v>0</v>
      </c>
      <c r="J30" s="10">
        <v>0</v>
      </c>
      <c r="K30" s="10">
        <v>0</v>
      </c>
      <c r="L30" s="10">
        <v>0</v>
      </c>
      <c r="M30" s="10">
        <v>0</v>
      </c>
      <c r="N30" s="10">
        <v>0</v>
      </c>
      <c r="O30" s="10">
        <v>9.35E-2</v>
      </c>
      <c r="P30" s="10">
        <v>0</v>
      </c>
      <c r="Q30" s="10">
        <v>0</v>
      </c>
      <c r="R30" s="10">
        <v>0</v>
      </c>
      <c r="S30" s="10">
        <v>0</v>
      </c>
      <c r="T30" s="11">
        <v>0</v>
      </c>
    </row>
    <row r="31" spans="2:20" ht="15" customHeight="1" x14ac:dyDescent="0.2">
      <c r="B31" s="4" t="s">
        <v>28</v>
      </c>
      <c r="C31" s="12">
        <v>130.66855418</v>
      </c>
      <c r="D31" s="12">
        <v>77.969638639999999</v>
      </c>
      <c r="E31" s="12">
        <v>0</v>
      </c>
      <c r="F31" s="12">
        <v>0</v>
      </c>
      <c r="G31" s="12">
        <v>0</v>
      </c>
      <c r="H31" s="12">
        <v>0</v>
      </c>
      <c r="I31" s="12">
        <v>0</v>
      </c>
      <c r="J31" s="12">
        <v>0</v>
      </c>
      <c r="K31" s="12">
        <v>0</v>
      </c>
      <c r="L31" s="12">
        <v>0</v>
      </c>
      <c r="M31" s="12">
        <v>0</v>
      </c>
      <c r="N31" s="12">
        <v>0</v>
      </c>
      <c r="O31" s="12">
        <v>0</v>
      </c>
      <c r="P31" s="12">
        <v>26.395751000000001</v>
      </c>
      <c r="Q31" s="12">
        <v>0</v>
      </c>
      <c r="R31" s="12">
        <v>0</v>
      </c>
      <c r="S31" s="12">
        <v>0</v>
      </c>
      <c r="T31" s="13">
        <v>0</v>
      </c>
    </row>
    <row r="32" spans="2:20" ht="15" customHeight="1" thickBot="1" x14ac:dyDescent="0.25">
      <c r="B32" s="36" t="s">
        <v>29</v>
      </c>
      <c r="C32" s="44">
        <v>12.60667917</v>
      </c>
      <c r="D32" s="10">
        <v>14.6477104399999</v>
      </c>
      <c r="E32" s="10">
        <v>0</v>
      </c>
      <c r="F32" s="10">
        <v>0</v>
      </c>
      <c r="G32" s="10"/>
      <c r="H32" s="10">
        <v>0</v>
      </c>
      <c r="I32" s="10">
        <v>0</v>
      </c>
      <c r="J32" s="10">
        <v>0</v>
      </c>
      <c r="K32" s="10">
        <v>0</v>
      </c>
      <c r="L32" s="10">
        <v>0</v>
      </c>
      <c r="M32" s="10">
        <v>0</v>
      </c>
      <c r="N32" s="10">
        <v>0</v>
      </c>
      <c r="O32" s="10">
        <v>0</v>
      </c>
      <c r="P32" s="10">
        <v>0</v>
      </c>
      <c r="Q32" s="10">
        <v>0</v>
      </c>
      <c r="R32" s="10">
        <v>0</v>
      </c>
      <c r="S32" s="10">
        <v>1.98</v>
      </c>
      <c r="T32" s="11">
        <v>0</v>
      </c>
    </row>
    <row r="33" spans="2:20" ht="15" customHeight="1" thickBot="1" x14ac:dyDescent="0.25">
      <c r="B33" s="27" t="s">
        <v>30</v>
      </c>
      <c r="C33" s="28"/>
      <c r="D33" s="28"/>
      <c r="E33" s="28"/>
      <c r="F33" s="28"/>
      <c r="G33" s="28"/>
      <c r="H33" s="28"/>
      <c r="I33" s="28"/>
      <c r="J33" s="28"/>
      <c r="K33" s="28"/>
      <c r="L33" s="28"/>
      <c r="M33" s="28"/>
      <c r="N33" s="28"/>
      <c r="O33" s="28"/>
      <c r="P33" s="28"/>
      <c r="Q33" s="28"/>
      <c r="R33" s="28"/>
      <c r="S33" s="28"/>
      <c r="T33" s="29"/>
    </row>
    <row r="34" spans="2:20" ht="15" customHeight="1" thickTop="1" x14ac:dyDescent="0.2">
      <c r="B34" s="1" t="s">
        <v>31</v>
      </c>
      <c r="C34" s="8">
        <v>447.47</v>
      </c>
      <c r="D34" s="2">
        <v>300.23</v>
      </c>
      <c r="E34" s="2">
        <v>0</v>
      </c>
      <c r="F34" s="2">
        <v>0</v>
      </c>
      <c r="G34" s="2">
        <v>5.31</v>
      </c>
      <c r="H34" s="2">
        <v>0</v>
      </c>
      <c r="I34" s="2">
        <v>0.09</v>
      </c>
      <c r="J34" s="2">
        <v>0</v>
      </c>
      <c r="K34" s="2">
        <v>0</v>
      </c>
      <c r="L34" s="2">
        <v>0</v>
      </c>
      <c r="M34" s="2">
        <v>0</v>
      </c>
      <c r="N34" s="2">
        <v>0</v>
      </c>
      <c r="O34" s="2">
        <v>1.5</v>
      </c>
      <c r="P34" s="2">
        <v>0</v>
      </c>
      <c r="Q34" s="2">
        <v>0</v>
      </c>
      <c r="R34" s="2">
        <v>0</v>
      </c>
      <c r="S34" s="2">
        <v>20.149999999999999</v>
      </c>
      <c r="T34" s="3">
        <v>1</v>
      </c>
    </row>
    <row r="35" spans="2:20" ht="15" customHeight="1" thickBot="1" x14ac:dyDescent="0.25">
      <c r="B35" s="9" t="s">
        <v>32</v>
      </c>
      <c r="C35" s="10">
        <v>643.67999999999995</v>
      </c>
      <c r="D35" s="10">
        <v>602.44000000000005</v>
      </c>
      <c r="E35" s="10">
        <v>0</v>
      </c>
      <c r="F35" s="10">
        <v>0</v>
      </c>
      <c r="G35" s="10">
        <v>0</v>
      </c>
      <c r="H35" s="10">
        <v>0</v>
      </c>
      <c r="I35" s="10">
        <v>0</v>
      </c>
      <c r="J35" s="10">
        <v>0</v>
      </c>
      <c r="K35" s="10">
        <v>0</v>
      </c>
      <c r="L35" s="10">
        <v>0</v>
      </c>
      <c r="M35" s="10">
        <v>0</v>
      </c>
      <c r="N35" s="10">
        <v>0</v>
      </c>
      <c r="O35" s="10">
        <v>0</v>
      </c>
      <c r="P35" s="10">
        <v>0</v>
      </c>
      <c r="Q35" s="10">
        <v>0</v>
      </c>
      <c r="R35" s="10">
        <v>0</v>
      </c>
      <c r="S35" s="10">
        <v>0</v>
      </c>
      <c r="T35" s="11">
        <v>0</v>
      </c>
    </row>
    <row r="36" spans="2:20" ht="15" customHeight="1" thickBot="1" x14ac:dyDescent="0.25">
      <c r="B36" s="27" t="s">
        <v>33</v>
      </c>
      <c r="C36" s="28"/>
      <c r="D36" s="28"/>
      <c r="E36" s="28"/>
      <c r="F36" s="28"/>
      <c r="G36" s="28"/>
      <c r="H36" s="28"/>
      <c r="I36" s="28"/>
      <c r="J36" s="28"/>
      <c r="K36" s="28"/>
      <c r="L36" s="28"/>
      <c r="M36" s="28"/>
      <c r="N36" s="28"/>
      <c r="O36" s="28"/>
      <c r="P36" s="28"/>
      <c r="Q36" s="28"/>
      <c r="R36" s="28"/>
      <c r="S36" s="28"/>
      <c r="T36" s="29"/>
    </row>
    <row r="37" spans="2:20" ht="15" customHeight="1" thickTop="1" x14ac:dyDescent="0.2">
      <c r="B37" s="1" t="s">
        <v>34</v>
      </c>
      <c r="C37" s="8">
        <v>0.61</v>
      </c>
      <c r="D37" s="2">
        <v>0.5</v>
      </c>
      <c r="E37" s="2">
        <v>0</v>
      </c>
      <c r="F37" s="2">
        <v>0</v>
      </c>
      <c r="G37" s="2">
        <v>0</v>
      </c>
      <c r="H37" s="2">
        <v>0</v>
      </c>
      <c r="I37" s="2">
        <v>0</v>
      </c>
      <c r="J37" s="2">
        <v>0</v>
      </c>
      <c r="K37" s="2">
        <v>0</v>
      </c>
      <c r="L37" s="2">
        <v>0</v>
      </c>
      <c r="M37" s="2">
        <v>0</v>
      </c>
      <c r="N37" s="2">
        <v>0</v>
      </c>
      <c r="O37" s="2">
        <v>0</v>
      </c>
      <c r="P37" s="2">
        <v>0</v>
      </c>
      <c r="Q37" s="2">
        <v>0</v>
      </c>
      <c r="R37" s="2">
        <v>0</v>
      </c>
      <c r="S37" s="2">
        <v>2.358965</v>
      </c>
      <c r="T37" s="3">
        <v>5.5641749999999996</v>
      </c>
    </row>
    <row r="38" spans="2:20" ht="15" customHeight="1" thickBot="1" x14ac:dyDescent="0.25">
      <c r="B38" s="37" t="s">
        <v>35</v>
      </c>
      <c r="C38" s="38">
        <v>0</v>
      </c>
      <c r="D38" s="38">
        <v>0</v>
      </c>
      <c r="E38" s="38">
        <v>0.45819599999999999</v>
      </c>
      <c r="F38" s="38">
        <v>12.321512</v>
      </c>
      <c r="G38" s="38">
        <v>0</v>
      </c>
      <c r="H38" s="38">
        <v>0</v>
      </c>
      <c r="I38" s="38">
        <v>0</v>
      </c>
      <c r="J38" s="38">
        <v>0</v>
      </c>
      <c r="K38" s="38">
        <v>0</v>
      </c>
      <c r="L38" s="38">
        <v>0</v>
      </c>
      <c r="M38" s="38">
        <v>0</v>
      </c>
      <c r="N38" s="38">
        <v>0</v>
      </c>
      <c r="O38" s="38">
        <v>0</v>
      </c>
      <c r="P38" s="38">
        <v>0</v>
      </c>
      <c r="Q38" s="38">
        <v>0</v>
      </c>
      <c r="R38" s="38">
        <v>0</v>
      </c>
      <c r="S38" s="38">
        <v>22.379653000000001</v>
      </c>
      <c r="T38" s="39">
        <v>11.632173999999999</v>
      </c>
    </row>
    <row r="39" spans="2:20" ht="15" customHeight="1" thickBot="1" x14ac:dyDescent="0.25">
      <c r="B39" s="30" t="s">
        <v>36</v>
      </c>
      <c r="C39" s="31">
        <f t="shared" ref="C39:T39" si="0">+SUM(C8:C32)+SUM(C34:C35)+SUM(C37:C38)</f>
        <v>54064.377304473528</v>
      </c>
      <c r="D39" s="31">
        <f t="shared" si="0"/>
        <v>52907.059820512375</v>
      </c>
      <c r="E39" s="31">
        <f t="shared" si="0"/>
        <v>4482.322983959999</v>
      </c>
      <c r="F39" s="31">
        <f t="shared" si="0"/>
        <v>2333.1957358854893</v>
      </c>
      <c r="G39" s="31">
        <f t="shared" si="0"/>
        <v>3485.5195637288143</v>
      </c>
      <c r="H39" s="31">
        <f t="shared" si="0"/>
        <v>3022.9092899031284</v>
      </c>
      <c r="I39" s="31">
        <f t="shared" si="0"/>
        <v>1413.8490656688218</v>
      </c>
      <c r="J39" s="31">
        <f t="shared" si="0"/>
        <v>1322.717940341804</v>
      </c>
      <c r="K39" s="31">
        <f t="shared" si="0"/>
        <v>445.61455481999997</v>
      </c>
      <c r="L39" s="31">
        <f t="shared" si="0"/>
        <v>251.6108392938882</v>
      </c>
      <c r="M39" s="31">
        <f t="shared" si="0"/>
        <v>18554.851024025429</v>
      </c>
      <c r="N39" s="31">
        <f t="shared" si="0"/>
        <v>20817.663189403163</v>
      </c>
      <c r="O39" s="31">
        <f t="shared" si="0"/>
        <v>9611.9978667248688</v>
      </c>
      <c r="P39" s="31">
        <f t="shared" si="0"/>
        <v>10119.076859783445</v>
      </c>
      <c r="Q39" s="31">
        <f t="shared" si="0"/>
        <v>6099.6834562899885</v>
      </c>
      <c r="R39" s="31">
        <f t="shared" si="0"/>
        <v>5443.690617108291</v>
      </c>
      <c r="S39" s="31">
        <f t="shared" si="0"/>
        <v>41462.980326915764</v>
      </c>
      <c r="T39" s="32">
        <f t="shared" si="0"/>
        <v>35253.954052978559</v>
      </c>
    </row>
    <row r="41" spans="2:20" x14ac:dyDescent="0.2">
      <c r="B41" s="46" t="s">
        <v>54</v>
      </c>
    </row>
  </sheetData>
  <mergeCells count="11">
    <mergeCell ref="S6:T6"/>
    <mergeCell ref="B5:T5"/>
    <mergeCell ref="B6:B7"/>
    <mergeCell ref="C6:D6"/>
    <mergeCell ref="E6:F6"/>
    <mergeCell ref="G6:H6"/>
    <mergeCell ref="I6:J6"/>
    <mergeCell ref="K6:L6"/>
    <mergeCell ref="M6:N6"/>
    <mergeCell ref="O6:P6"/>
    <mergeCell ref="Q6:R6"/>
  </mergeCells>
  <pageMargins left="0.7" right="0.7" top="0.75" bottom="0.75" header="0.3" footer="0.3"/>
  <pageSetup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SR Monthly report</vt:lpstr>
      <vt:lpstr>Channel wise Beakup SR</vt:lpstr>
      <vt:lpstr>Investor wise breakup SR</vt:lpstr>
      <vt:lpstr>'SR Monthly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Shiraz Ahmed</dc:creator>
  <cp:lastModifiedBy>Siraj Ali</cp:lastModifiedBy>
  <cp:lastPrinted>2021-02-24T13:05:56Z</cp:lastPrinted>
  <dcterms:created xsi:type="dcterms:W3CDTF">2021-02-24T12:20:26Z</dcterms:created>
  <dcterms:modified xsi:type="dcterms:W3CDTF">2021-03-19T06:24:58Z</dcterms:modified>
</cp:coreProperties>
</file>