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raj Ali\Documents\Mutual Funds Sales Redemption Data\2021\"/>
    </mc:Choice>
  </mc:AlternateContent>
  <bookViews>
    <workbookView xWindow="0" yWindow="0" windowWidth="20490" windowHeight="7650"/>
  </bookViews>
  <sheets>
    <sheet name="SR Monthly report" sheetId="1" r:id="rId1"/>
    <sheet name="Channel wise Beakup SR" sheetId="3" r:id="rId2"/>
    <sheet name="Investor wise breakup SR" sheetId="2" r:id="rId3"/>
  </sheets>
  <definedNames>
    <definedName name="_xlnm.Print_Area" localSheetId="0">'SR Monthly report'!$A$1:$E$40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9" i="2" l="1"/>
  <c r="S39" i="2"/>
  <c r="R39" i="2"/>
  <c r="Q39" i="2"/>
  <c r="P39" i="2"/>
  <c r="O39" i="2"/>
  <c r="N39" i="2"/>
  <c r="M39" i="2"/>
  <c r="L39" i="2"/>
  <c r="K39" i="2"/>
  <c r="J39" i="2"/>
  <c r="I39" i="2"/>
  <c r="H39" i="2"/>
  <c r="G39" i="2"/>
  <c r="F39" i="2"/>
  <c r="E39" i="2"/>
  <c r="D39" i="2"/>
  <c r="C39" i="2"/>
  <c r="L39" i="3"/>
  <c r="K39" i="3"/>
  <c r="J39" i="3"/>
  <c r="I39" i="3"/>
  <c r="H39" i="3"/>
  <c r="G39" i="3"/>
  <c r="F39" i="3"/>
  <c r="E39" i="3"/>
  <c r="D39" i="3"/>
  <c r="C39" i="3"/>
  <c r="E37" i="1"/>
  <c r="D37" i="1"/>
  <c r="C37" i="1"/>
</calcChain>
</file>

<file path=xl/sharedStrings.xml><?xml version="1.0" encoding="utf-8"?>
<sst xmlns="http://schemas.openxmlformats.org/spreadsheetml/2006/main" count="152" uniqueCount="57">
  <si>
    <t>Monthly Issuance and Redemption Data of Mutual Funds</t>
  </si>
  <si>
    <t>Open End</t>
  </si>
  <si>
    <t>Sales</t>
  </si>
  <si>
    <t>Redemptions</t>
  </si>
  <si>
    <t>Net Sales</t>
  </si>
  <si>
    <t>Money Market</t>
  </si>
  <si>
    <t>Income</t>
  </si>
  <si>
    <t>Equity</t>
  </si>
  <si>
    <t>Capital Protected</t>
  </si>
  <si>
    <t>Capital Protected - Income</t>
  </si>
  <si>
    <t>Fund of Funds - CPPI</t>
  </si>
  <si>
    <t>Aggressive Fixed Income</t>
  </si>
  <si>
    <t>Balanced</t>
  </si>
  <si>
    <t>Asset Allocation</t>
  </si>
  <si>
    <t>Fund of Funds</t>
  </si>
  <si>
    <t>Index Tracker</t>
  </si>
  <si>
    <t>Commodities</t>
  </si>
  <si>
    <t>Shariah Compliant Money Market</t>
  </si>
  <si>
    <t>Shariah Compliant Income</t>
  </si>
  <si>
    <t>Shariah Compliant Equity</t>
  </si>
  <si>
    <t>Shariah Compliant Capital Protected</t>
  </si>
  <si>
    <t>Shariah Compliant Capital Protected - Income</t>
  </si>
  <si>
    <t>Shariah Compliant Fund of Funds - CPPI</t>
  </si>
  <si>
    <t>Shariah Compliant Aggressive Fixed Income</t>
  </si>
  <si>
    <t>Shariah Compliant Balanced</t>
  </si>
  <si>
    <t>Shariah Compliant Asset Allocation</t>
  </si>
  <si>
    <t>Shariah Compliant Fund of Funds</t>
  </si>
  <si>
    <t>Shariah Compliant Fund of Funds - Income</t>
  </si>
  <si>
    <t>Shariah Compliant Index Tracker</t>
  </si>
  <si>
    <t>Shariah Compliant Commodities</t>
  </si>
  <si>
    <t>VPS</t>
  </si>
  <si>
    <t>Conventional Voluntary Pension Schemes</t>
  </si>
  <si>
    <t>Shariah Compliant Voluntary Pension Schemes</t>
  </si>
  <si>
    <t>ETF</t>
  </si>
  <si>
    <t>Exchange Traded Funds</t>
  </si>
  <si>
    <t>Shariah Compliant Exchange Traded Funds</t>
  </si>
  <si>
    <t>Total</t>
  </si>
  <si>
    <t>Individuals</t>
  </si>
  <si>
    <t>Banking &amp; Financial Institutions</t>
  </si>
  <si>
    <t>Provident fund</t>
  </si>
  <si>
    <t>Gratuity fund</t>
  </si>
  <si>
    <t>Pension fund</t>
  </si>
  <si>
    <t>Public Limited Companies</t>
  </si>
  <si>
    <t>Associated Companies</t>
  </si>
  <si>
    <t>Fund of funds</t>
  </si>
  <si>
    <t>Others</t>
  </si>
  <si>
    <t>Direct Sales</t>
  </si>
  <si>
    <t>Through RSP - Individuals</t>
  </si>
  <si>
    <t>Through RSP - Coporates</t>
  </si>
  <si>
    <t>Banks - Commercial / Scheduled</t>
  </si>
  <si>
    <t>Red</t>
  </si>
  <si>
    <t>March 2021 (in PKR millions)</t>
  </si>
  <si>
    <t xml:space="preserve"> include data from AKDIML and POAMCL for March 2021 as data was not received from them till the date of this publication. </t>
  </si>
  <si>
    <t>Channel Wise Break-up March 2021 (in PKR millions)</t>
  </si>
  <si>
    <r>
      <rPr>
        <b/>
        <i/>
        <sz val="12"/>
        <color theme="1"/>
        <rFont val="Arial Narrow"/>
        <family val="2"/>
      </rPr>
      <t>Note:</t>
    </r>
    <r>
      <rPr>
        <i/>
        <sz val="12"/>
        <color theme="1"/>
        <rFont val="Arial Narrow"/>
        <family val="2"/>
      </rPr>
      <t xml:space="preserve"> The information pertaining to this sheet does not reflect the complete industry picture as it does not</t>
    </r>
  </si>
  <si>
    <r>
      <rPr>
        <b/>
        <i/>
        <sz val="12"/>
        <color theme="1"/>
        <rFont val="Arial Narrow"/>
        <family val="2"/>
      </rPr>
      <t>Note:</t>
    </r>
    <r>
      <rPr>
        <i/>
        <sz val="12"/>
        <color theme="1"/>
        <rFont val="Arial Narrow"/>
        <family val="2"/>
      </rPr>
      <t xml:space="preserve"> The information pertaining to this sheet does not reflect the complete industry picture as it does not  include data from AKDIML and POAMCL for March 2021 as data was not received from them till the date of this publication. </t>
    </r>
  </si>
  <si>
    <t>Investor Wise Break-up March 2021 (in PKR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</si>
</sst>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2"/>
      <name val="Arial Narrow"/>
      <family val="2"/>
    </font>
    <font>
      <b/>
      <sz val="12"/>
      <color theme="1"/>
      <name val="Arial Narrow"/>
      <family val="2"/>
    </font>
    <font>
      <sz val="12"/>
      <color theme="1"/>
      <name val="Arial Narrow"/>
      <family val="2"/>
    </font>
    <font>
      <b/>
      <sz val="12"/>
      <color indexed="9"/>
      <name val="Arial Narrow"/>
      <family val="2"/>
    </font>
    <font>
      <b/>
      <sz val="12"/>
      <color rgb="FF006666"/>
      <name val="Arial Narrow"/>
      <family val="2"/>
    </font>
    <font>
      <b/>
      <i/>
      <sz val="12"/>
      <color theme="1"/>
      <name val="Arial Narrow"/>
      <family val="2"/>
    </font>
    <font>
      <i/>
      <sz val="12"/>
      <color theme="1"/>
      <name val="Arial Narrow"/>
      <family val="2"/>
    </font>
  </fonts>
  <fills count="4">
    <fill>
      <patternFill patternType="none"/>
    </fill>
    <fill>
      <patternFill patternType="gray125"/>
    </fill>
    <fill>
      <patternFill patternType="solid">
        <fgColor rgb="FF006666"/>
        <bgColor indexed="64"/>
      </patternFill>
    </fill>
    <fill>
      <patternFill patternType="solid">
        <fgColor theme="9" tint="0.7999816888943144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style="thin">
        <color auto="1"/>
      </bottom>
      <diagonal/>
    </border>
    <border>
      <left style="thin">
        <color indexed="64"/>
      </left>
      <right style="medium">
        <color indexed="64"/>
      </right>
      <top style="double">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2" fillId="0" borderId="0" xfId="0" applyFont="1" applyBorder="1" applyAlignment="1">
      <alignment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6" fillId="0" borderId="4" xfId="0" applyFont="1" applyFill="1" applyBorder="1" applyAlignment="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4" fillId="3" borderId="8" xfId="0" applyFont="1" applyFill="1" applyBorder="1" applyAlignment="1">
      <alignment vertical="center"/>
    </xf>
    <xf numFmtId="164" fontId="4" fillId="3" borderId="9" xfId="1" applyNumberFormat="1" applyFont="1" applyFill="1" applyBorder="1" applyAlignment="1">
      <alignment vertical="center"/>
    </xf>
    <xf numFmtId="164" fontId="4" fillId="3" borderId="10" xfId="1" applyNumberFormat="1" applyFont="1" applyFill="1" applyBorder="1" applyAlignment="1">
      <alignment vertical="center"/>
    </xf>
    <xf numFmtId="0" fontId="4" fillId="0" borderId="11" xfId="0" applyFont="1" applyFill="1" applyBorder="1" applyAlignment="1">
      <alignment vertical="center"/>
    </xf>
    <xf numFmtId="164" fontId="4" fillId="0" borderId="12" xfId="1" applyNumberFormat="1" applyFont="1" applyFill="1" applyBorder="1" applyAlignment="1">
      <alignment vertical="center"/>
    </xf>
    <xf numFmtId="164" fontId="4" fillId="0" borderId="13" xfId="1" applyNumberFormat="1" applyFont="1" applyFill="1" applyBorder="1" applyAlignment="1">
      <alignment vertical="center"/>
    </xf>
    <xf numFmtId="0" fontId="4" fillId="3" borderId="11" xfId="0" applyFont="1" applyFill="1" applyBorder="1" applyAlignment="1">
      <alignment vertical="center"/>
    </xf>
    <xf numFmtId="164" fontId="4" fillId="3" borderId="12" xfId="1" applyNumberFormat="1" applyFont="1" applyFill="1" applyBorder="1" applyAlignment="1">
      <alignment vertical="center"/>
    </xf>
    <xf numFmtId="164" fontId="4" fillId="3" borderId="13" xfId="1" applyNumberFormat="1" applyFont="1" applyFill="1" applyBorder="1" applyAlignment="1">
      <alignment vertical="center"/>
    </xf>
    <xf numFmtId="0" fontId="4" fillId="3" borderId="32" xfId="0" applyFont="1" applyFill="1" applyBorder="1" applyAlignment="1">
      <alignment vertical="center"/>
    </xf>
    <xf numFmtId="164" fontId="4" fillId="3" borderId="33" xfId="1" applyNumberFormat="1" applyFont="1" applyFill="1" applyBorder="1" applyAlignment="1">
      <alignment vertical="center"/>
    </xf>
    <xf numFmtId="164" fontId="4" fillId="3" borderId="34" xfId="1" applyNumberFormat="1"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5" fillId="2" borderId="1" xfId="0" applyFont="1" applyFill="1" applyBorder="1" applyAlignment="1">
      <alignment vertical="center"/>
    </xf>
    <xf numFmtId="164" fontId="5" fillId="2" borderId="1" xfId="1" applyNumberFormat="1" applyFont="1" applyFill="1" applyBorder="1" applyAlignment="1">
      <alignment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1" xfId="0" applyFont="1" applyFill="1" applyBorder="1" applyAlignment="1">
      <alignment horizontal="center" vertical="center"/>
    </xf>
    <xf numFmtId="0" fontId="4" fillId="3" borderId="17" xfId="0" applyFont="1" applyFill="1" applyBorder="1" applyAlignment="1">
      <alignment vertical="center"/>
    </xf>
    <xf numFmtId="164" fontId="4" fillId="0" borderId="12" xfId="1" applyNumberFormat="1" applyFont="1" applyBorder="1" applyAlignment="1">
      <alignment vertical="center"/>
    </xf>
    <xf numFmtId="164" fontId="4" fillId="0" borderId="13" xfId="1" applyNumberFormat="1" applyFont="1" applyBorder="1" applyAlignment="1">
      <alignment vertical="center"/>
    </xf>
    <xf numFmtId="0" fontId="4" fillId="3" borderId="28" xfId="0" applyFont="1" applyFill="1" applyBorder="1" applyAlignment="1">
      <alignment vertical="center"/>
    </xf>
    <xf numFmtId="164" fontId="4" fillId="3" borderId="29" xfId="1" applyNumberFormat="1" applyFont="1" applyFill="1" applyBorder="1" applyAlignment="1">
      <alignment vertical="center"/>
    </xf>
    <xf numFmtId="164" fontId="4" fillId="3" borderId="30" xfId="1" applyNumberFormat="1" applyFont="1" applyFill="1" applyBorder="1" applyAlignment="1">
      <alignment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164" fontId="4" fillId="3" borderId="18" xfId="1" applyNumberFormat="1" applyFont="1" applyFill="1" applyBorder="1" applyAlignment="1">
      <alignment vertical="center"/>
    </xf>
    <xf numFmtId="0" fontId="4" fillId="0" borderId="17" xfId="0" applyFont="1" applyFill="1" applyBorder="1" applyAlignment="1">
      <alignment vertical="center"/>
    </xf>
    <xf numFmtId="164" fontId="4" fillId="0" borderId="18" xfId="1" applyNumberFormat="1" applyFont="1" applyBorder="1" applyAlignment="1">
      <alignment vertical="center"/>
    </xf>
    <xf numFmtId="0" fontId="8" fillId="0" borderId="0" xfId="0" applyFont="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4" xfId="0" applyFont="1" applyFill="1" applyBorder="1" applyAlignment="1">
      <alignment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164" fontId="5" fillId="2" borderId="35" xfId="1" applyNumberFormat="1"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1968500</xdr:colOff>
      <xdr:row>0</xdr:row>
      <xdr:rowOff>476970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085850"/>
          <a:ext cx="1968500" cy="476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1997075</xdr:colOff>
      <xdr:row>2</xdr:row>
      <xdr:rowOff>112903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968500" cy="476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2016125</xdr:colOff>
      <xdr:row>2</xdr:row>
      <xdr:rowOff>122428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1968500" cy="476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zoomScaleNormal="100" zoomScaleSheetLayoutView="100" workbookViewId="0">
      <selection activeCell="I8" sqref="I8"/>
    </sheetView>
  </sheetViews>
  <sheetFormatPr defaultRowHeight="15.75" x14ac:dyDescent="0.25"/>
  <cols>
    <col min="1" max="1" width="5.85546875" style="5" customWidth="1"/>
    <col min="2" max="2" width="42.85546875" style="4" customWidth="1"/>
    <col min="3" max="5" width="18.42578125" style="4" customWidth="1"/>
    <col min="6" max="16384" width="9.140625" style="5"/>
  </cols>
  <sheetData>
    <row r="1" spans="2:5" s="2" customFormat="1" ht="39" customHeight="1" x14ac:dyDescent="0.25">
      <c r="B1" s="1"/>
    </row>
    <row r="2" spans="2:5" x14ac:dyDescent="0.25">
      <c r="B2" s="3" t="s">
        <v>0</v>
      </c>
    </row>
    <row r="3" spans="2:5" ht="16.5" thickBot="1" x14ac:dyDescent="0.3"/>
    <row r="4" spans="2:5" ht="18" customHeight="1" thickBot="1" x14ac:dyDescent="0.3">
      <c r="B4" s="47" t="s">
        <v>51</v>
      </c>
      <c r="C4" s="48"/>
      <c r="D4" s="48"/>
      <c r="E4" s="49"/>
    </row>
    <row r="5" spans="2:5" ht="18" customHeight="1" thickBot="1" x14ac:dyDescent="0.3">
      <c r="B5" s="6" t="s">
        <v>1</v>
      </c>
      <c r="C5" s="7" t="s">
        <v>2</v>
      </c>
      <c r="D5" s="8" t="s">
        <v>3</v>
      </c>
      <c r="E5" s="9" t="s">
        <v>4</v>
      </c>
    </row>
    <row r="6" spans="2:5" ht="18" customHeight="1" thickTop="1" x14ac:dyDescent="0.25">
      <c r="B6" s="10" t="s">
        <v>5</v>
      </c>
      <c r="C6" s="11">
        <v>60073.209056067084</v>
      </c>
      <c r="D6" s="11">
        <v>42861.698050587293</v>
      </c>
      <c r="E6" s="12">
        <v>17211.511005479791</v>
      </c>
    </row>
    <row r="7" spans="2:5" ht="18" customHeight="1" x14ac:dyDescent="0.25">
      <c r="B7" s="13" t="s">
        <v>6</v>
      </c>
      <c r="C7" s="14">
        <v>27233.91877850765</v>
      </c>
      <c r="D7" s="14">
        <v>19352.5248647113</v>
      </c>
      <c r="E7" s="15">
        <v>7881.3939137963498</v>
      </c>
    </row>
    <row r="8" spans="2:5" ht="18" customHeight="1" x14ac:dyDescent="0.25">
      <c r="B8" s="16" t="s">
        <v>7</v>
      </c>
      <c r="C8" s="17">
        <v>10027.209789627925</v>
      </c>
      <c r="D8" s="17">
        <v>10388.677782877208</v>
      </c>
      <c r="E8" s="18">
        <v>-361.46799324928361</v>
      </c>
    </row>
    <row r="9" spans="2:5" ht="18" customHeight="1" x14ac:dyDescent="0.25">
      <c r="B9" s="13" t="s">
        <v>8</v>
      </c>
      <c r="C9" s="14">
        <v>630.53631792404235</v>
      </c>
      <c r="D9" s="14">
        <v>2159.7031825500003</v>
      </c>
      <c r="E9" s="15">
        <v>-1529.1668646259579</v>
      </c>
    </row>
    <row r="10" spans="2:5" ht="18" customHeight="1" x14ac:dyDescent="0.25">
      <c r="B10" s="16" t="s">
        <v>9</v>
      </c>
      <c r="C10" s="17">
        <v>2.6246421099999999</v>
      </c>
      <c r="D10" s="17">
        <v>1093.7741670704302</v>
      </c>
      <c r="E10" s="18">
        <v>-1091.1495249604302</v>
      </c>
    </row>
    <row r="11" spans="2:5" ht="18" customHeight="1" x14ac:dyDescent="0.25">
      <c r="B11" s="13" t="s">
        <v>10</v>
      </c>
      <c r="C11" s="14">
        <v>0</v>
      </c>
      <c r="D11" s="14">
        <v>10.596147760687998</v>
      </c>
      <c r="E11" s="15">
        <v>-10.596147760687998</v>
      </c>
    </row>
    <row r="12" spans="2:5" ht="18" customHeight="1" x14ac:dyDescent="0.25">
      <c r="B12" s="16" t="s">
        <v>11</v>
      </c>
      <c r="C12" s="17">
        <v>570.00069798999994</v>
      </c>
      <c r="D12" s="17">
        <v>787.55250384660894</v>
      </c>
      <c r="E12" s="18">
        <v>-217.55180585660901</v>
      </c>
    </row>
    <row r="13" spans="2:5" ht="18" customHeight="1" x14ac:dyDescent="0.25">
      <c r="B13" s="13" t="s">
        <v>12</v>
      </c>
      <c r="C13" s="14">
        <v>8.1700297899999992</v>
      </c>
      <c r="D13" s="14">
        <v>10.918693057336</v>
      </c>
      <c r="E13" s="15">
        <v>-2.748663267336001</v>
      </c>
    </row>
    <row r="14" spans="2:5" ht="18" customHeight="1" x14ac:dyDescent="0.25">
      <c r="B14" s="16" t="s">
        <v>13</v>
      </c>
      <c r="C14" s="17">
        <v>2321.2449610951057</v>
      </c>
      <c r="D14" s="17">
        <v>1166.3871356039303</v>
      </c>
      <c r="E14" s="18">
        <v>1154.8578254911754</v>
      </c>
    </row>
    <row r="15" spans="2:5" ht="18" customHeight="1" x14ac:dyDescent="0.25">
      <c r="B15" s="13" t="s">
        <v>14</v>
      </c>
      <c r="C15" s="14">
        <v>85.165287849999984</v>
      </c>
      <c r="D15" s="14">
        <v>56.364757808545001</v>
      </c>
      <c r="E15" s="15">
        <v>28.800530041454984</v>
      </c>
    </row>
    <row r="16" spans="2:5" ht="18" customHeight="1" x14ac:dyDescent="0.25">
      <c r="B16" s="16" t="s">
        <v>15</v>
      </c>
      <c r="C16" s="17">
        <v>0</v>
      </c>
      <c r="D16" s="17">
        <v>0</v>
      </c>
      <c r="E16" s="18">
        <v>0</v>
      </c>
    </row>
    <row r="17" spans="2:5" ht="18" customHeight="1" x14ac:dyDescent="0.25">
      <c r="B17" s="13" t="s">
        <v>16</v>
      </c>
      <c r="C17" s="14">
        <v>0</v>
      </c>
      <c r="D17" s="14">
        <v>0</v>
      </c>
      <c r="E17" s="15">
        <v>0</v>
      </c>
    </row>
    <row r="18" spans="2:5" ht="18" customHeight="1" x14ac:dyDescent="0.25">
      <c r="B18" s="16" t="s">
        <v>17</v>
      </c>
      <c r="C18" s="17">
        <v>47819.198249649999</v>
      </c>
      <c r="D18" s="17">
        <v>41588.471170456309</v>
      </c>
      <c r="E18" s="18">
        <v>6230.7270791936899</v>
      </c>
    </row>
    <row r="19" spans="2:5" ht="18" customHeight="1" x14ac:dyDescent="0.25">
      <c r="B19" s="13" t="s">
        <v>18</v>
      </c>
      <c r="C19" s="14">
        <v>17445.368419372346</v>
      </c>
      <c r="D19" s="14">
        <v>18359.365158865647</v>
      </c>
      <c r="E19" s="15">
        <v>-913.99673949330099</v>
      </c>
    </row>
    <row r="20" spans="2:5" ht="18" customHeight="1" x14ac:dyDescent="0.25">
      <c r="B20" s="16" t="s">
        <v>19</v>
      </c>
      <c r="C20" s="17">
        <v>12239.072690094137</v>
      </c>
      <c r="D20" s="17">
        <v>13140.446642791856</v>
      </c>
      <c r="E20" s="18">
        <v>-901.37395269771878</v>
      </c>
    </row>
    <row r="21" spans="2:5" ht="18" customHeight="1" x14ac:dyDescent="0.25">
      <c r="B21" s="13" t="s">
        <v>20</v>
      </c>
      <c r="C21" s="14">
        <v>0</v>
      </c>
      <c r="D21" s="14">
        <v>92.464475140000005</v>
      </c>
      <c r="E21" s="15">
        <v>-92.464475140000005</v>
      </c>
    </row>
    <row r="22" spans="2:5" ht="18" customHeight="1" x14ac:dyDescent="0.25">
      <c r="B22" s="16" t="s">
        <v>21</v>
      </c>
      <c r="C22" s="17">
        <v>0</v>
      </c>
      <c r="D22" s="17">
        <v>5.5819974577080007</v>
      </c>
      <c r="E22" s="18">
        <v>-5.5819974577080007</v>
      </c>
    </row>
    <row r="23" spans="2:5" ht="18" customHeight="1" x14ac:dyDescent="0.25">
      <c r="B23" s="13" t="s">
        <v>22</v>
      </c>
      <c r="C23" s="14">
        <v>2.272121799999999</v>
      </c>
      <c r="D23" s="14">
        <v>1231.2502474946127</v>
      </c>
      <c r="E23" s="15">
        <v>-1228.9781256946128</v>
      </c>
    </row>
    <row r="24" spans="2:5" ht="18" customHeight="1" x14ac:dyDescent="0.25">
      <c r="B24" s="16" t="s">
        <v>23</v>
      </c>
      <c r="C24" s="17">
        <v>251.93280701999998</v>
      </c>
      <c r="D24" s="17">
        <v>77.125877626302014</v>
      </c>
      <c r="E24" s="18">
        <v>174.80692939369797</v>
      </c>
    </row>
    <row r="25" spans="2:5" ht="18" customHeight="1" x14ac:dyDescent="0.25">
      <c r="B25" s="13" t="s">
        <v>24</v>
      </c>
      <c r="C25" s="14">
        <v>297.56899999999996</v>
      </c>
      <c r="D25" s="14">
        <v>255.07900000000001</v>
      </c>
      <c r="E25" s="15">
        <v>42.489999999999952</v>
      </c>
    </row>
    <row r="26" spans="2:5" ht="18" customHeight="1" x14ac:dyDescent="0.25">
      <c r="B26" s="16" t="s">
        <v>25</v>
      </c>
      <c r="C26" s="17">
        <v>1244.61428862</v>
      </c>
      <c r="D26" s="17">
        <v>932.5235055521</v>
      </c>
      <c r="E26" s="18">
        <v>312.09078306790002</v>
      </c>
    </row>
    <row r="27" spans="2:5" ht="18" customHeight="1" x14ac:dyDescent="0.25">
      <c r="B27" s="13" t="s">
        <v>26</v>
      </c>
      <c r="C27" s="14">
        <v>91.768652310000007</v>
      </c>
      <c r="D27" s="14">
        <v>297.25795795999989</v>
      </c>
      <c r="E27" s="15">
        <v>-205.48930564999989</v>
      </c>
    </row>
    <row r="28" spans="2:5" ht="18" customHeight="1" x14ac:dyDescent="0.25">
      <c r="B28" s="16" t="s">
        <v>27</v>
      </c>
      <c r="C28" s="17">
        <v>0.12065725000000002</v>
      </c>
      <c r="D28" s="17">
        <v>5.6000000000000001E-2</v>
      </c>
      <c r="E28" s="18">
        <v>6.4657250000000027E-2</v>
      </c>
    </row>
    <row r="29" spans="2:5" ht="18" customHeight="1" x14ac:dyDescent="0.25">
      <c r="B29" s="13" t="s">
        <v>28</v>
      </c>
      <c r="C29" s="14">
        <v>1031.1116788299998</v>
      </c>
      <c r="D29" s="14">
        <v>1035.7510618000001</v>
      </c>
      <c r="E29" s="15">
        <v>-4.6393829700002698</v>
      </c>
    </row>
    <row r="30" spans="2:5" ht="18" customHeight="1" thickBot="1" x14ac:dyDescent="0.3">
      <c r="B30" s="19" t="s">
        <v>29</v>
      </c>
      <c r="C30" s="17">
        <v>40.019277920000015</v>
      </c>
      <c r="D30" s="17">
        <v>47.855566040000021</v>
      </c>
      <c r="E30" s="18">
        <v>-7.8362881200000061</v>
      </c>
    </row>
    <row r="31" spans="2:5" ht="18" customHeight="1" thickBot="1" x14ac:dyDescent="0.3">
      <c r="B31" s="22" t="s">
        <v>30</v>
      </c>
      <c r="C31" s="23"/>
      <c r="D31" s="23"/>
      <c r="E31" s="24"/>
    </row>
    <row r="32" spans="2:5" ht="18" customHeight="1" thickTop="1" x14ac:dyDescent="0.25">
      <c r="B32" s="13" t="s">
        <v>31</v>
      </c>
      <c r="C32" s="14">
        <v>419.05</v>
      </c>
      <c r="D32" s="14">
        <v>270.72000000000003</v>
      </c>
      <c r="E32" s="15">
        <v>148.32999999999998</v>
      </c>
    </row>
    <row r="33" spans="2:5" ht="18" customHeight="1" thickBot="1" x14ac:dyDescent="0.3">
      <c r="B33" s="19" t="s">
        <v>32</v>
      </c>
      <c r="C33" s="20">
        <v>1169.77</v>
      </c>
      <c r="D33" s="20">
        <v>949.2</v>
      </c>
      <c r="E33" s="21">
        <v>220.56999999999994</v>
      </c>
    </row>
    <row r="34" spans="2:5" ht="18" customHeight="1" thickBot="1" x14ac:dyDescent="0.3">
      <c r="B34" s="25" t="s">
        <v>33</v>
      </c>
      <c r="C34" s="26"/>
      <c r="D34" s="26"/>
      <c r="E34" s="27"/>
    </row>
    <row r="35" spans="2:5" ht="18" customHeight="1" thickTop="1" x14ac:dyDescent="0.25">
      <c r="B35" s="13" t="s">
        <v>34</v>
      </c>
      <c r="C35" s="14">
        <v>10.595493000000001</v>
      </c>
      <c r="D35" s="14">
        <v>14.745842</v>
      </c>
      <c r="E35" s="15">
        <v>-4.1503489999999985</v>
      </c>
    </row>
    <row r="36" spans="2:5" ht="18" customHeight="1" thickBot="1" x14ac:dyDescent="0.3">
      <c r="B36" s="16" t="s">
        <v>35</v>
      </c>
      <c r="C36" s="17">
        <v>6.93452</v>
      </c>
      <c r="D36" s="17">
        <v>2.8386290000000001</v>
      </c>
      <c r="E36" s="18">
        <v>4.0958909999999999</v>
      </c>
    </row>
    <row r="37" spans="2:5" ht="18" customHeight="1" thickBot="1" x14ac:dyDescent="0.3">
      <c r="B37" s="28" t="s">
        <v>36</v>
      </c>
      <c r="C37" s="29">
        <f>+SUM(C6:C30)+SUM(C32:C33)+SUM(C35:C36)</f>
        <v>183021.47741682825</v>
      </c>
      <c r="D37" s="29">
        <f>+SUM(D6:D30)+SUM(D32:D33)+SUM(D35:D36)</f>
        <v>156188.93041805792</v>
      </c>
      <c r="E37" s="57">
        <f>+SUM(E6:E30)+SUM(E32:E33)+SUM(E35:E36)</f>
        <v>26832.546998770416</v>
      </c>
    </row>
    <row r="38" spans="2:5" ht="15" customHeight="1" x14ac:dyDescent="0.25"/>
    <row r="39" spans="2:5" x14ac:dyDescent="0.25">
      <c r="B39" s="46" t="s">
        <v>54</v>
      </c>
      <c r="C39" s="46"/>
      <c r="D39" s="46"/>
      <c r="E39" s="46"/>
    </row>
    <row r="40" spans="2:5" x14ac:dyDescent="0.25">
      <c r="B40" s="46" t="s">
        <v>52</v>
      </c>
      <c r="C40" s="46"/>
      <c r="D40" s="46"/>
      <c r="E40" s="46"/>
    </row>
  </sheetData>
  <mergeCells count="1">
    <mergeCell ref="B4:E4"/>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41"/>
  <sheetViews>
    <sheetView tabSelected="1" zoomScaleNormal="100" zoomScaleSheetLayoutView="90" workbookViewId="0">
      <selection activeCell="I8" sqref="I8"/>
    </sheetView>
  </sheetViews>
  <sheetFormatPr defaultRowHeight="15.75" x14ac:dyDescent="0.25"/>
  <cols>
    <col min="1" max="1" width="4.140625" style="5" customWidth="1"/>
    <col min="2" max="2" width="41.5703125" style="4" customWidth="1"/>
    <col min="3" max="12" width="14" style="4" customWidth="1"/>
    <col min="13" max="16384" width="9.140625" style="5"/>
  </cols>
  <sheetData>
    <row r="4" spans="2:12" ht="16.5" thickBot="1" x14ac:dyDescent="0.3"/>
    <row r="5" spans="2:12" ht="18" customHeight="1" thickBot="1" x14ac:dyDescent="0.3">
      <c r="B5" s="47" t="s">
        <v>53</v>
      </c>
      <c r="C5" s="48"/>
      <c r="D5" s="48"/>
      <c r="E5" s="48"/>
      <c r="F5" s="48"/>
      <c r="G5" s="48"/>
      <c r="H5" s="48"/>
      <c r="I5" s="48"/>
      <c r="J5" s="48"/>
      <c r="K5" s="48"/>
      <c r="L5" s="49"/>
    </row>
    <row r="6" spans="2:12" ht="30.75" customHeight="1" thickBot="1" x14ac:dyDescent="0.3">
      <c r="B6" s="50" t="s">
        <v>1</v>
      </c>
      <c r="C6" s="52" t="s">
        <v>46</v>
      </c>
      <c r="D6" s="53"/>
      <c r="E6" s="54" t="s">
        <v>47</v>
      </c>
      <c r="F6" s="55"/>
      <c r="G6" s="54" t="s">
        <v>48</v>
      </c>
      <c r="H6" s="55"/>
      <c r="I6" s="54" t="s">
        <v>49</v>
      </c>
      <c r="J6" s="55"/>
      <c r="K6" s="54" t="s">
        <v>45</v>
      </c>
      <c r="L6" s="56"/>
    </row>
    <row r="7" spans="2:12" ht="18.75" customHeight="1" thickTop="1" thickBot="1" x14ac:dyDescent="0.3">
      <c r="B7" s="51"/>
      <c r="C7" s="30" t="s">
        <v>2</v>
      </c>
      <c r="D7" s="31" t="s">
        <v>50</v>
      </c>
      <c r="E7" s="31" t="s">
        <v>2</v>
      </c>
      <c r="F7" s="31" t="s">
        <v>50</v>
      </c>
      <c r="G7" s="31" t="s">
        <v>2</v>
      </c>
      <c r="H7" s="31" t="s">
        <v>50</v>
      </c>
      <c r="I7" s="31" t="s">
        <v>2</v>
      </c>
      <c r="J7" s="31" t="s">
        <v>50</v>
      </c>
      <c r="K7" s="31" t="s">
        <v>2</v>
      </c>
      <c r="L7" s="32" t="s">
        <v>50</v>
      </c>
    </row>
    <row r="8" spans="2:12" ht="16.5" customHeight="1" thickTop="1" x14ac:dyDescent="0.25">
      <c r="B8" s="33" t="s">
        <v>5</v>
      </c>
      <c r="C8" s="17">
        <v>36455.604565759146</v>
      </c>
      <c r="D8" s="17">
        <v>26352.856833623791</v>
      </c>
      <c r="E8" s="17">
        <v>6452.3475813505929</v>
      </c>
      <c r="F8" s="17">
        <v>4377.307368761888</v>
      </c>
      <c r="G8" s="17">
        <v>11937.885589774463</v>
      </c>
      <c r="H8" s="17">
        <v>7464.2863063943887</v>
      </c>
      <c r="I8" s="17">
        <v>3289.2666530643864</v>
      </c>
      <c r="J8" s="17">
        <v>3090.3814442313314</v>
      </c>
      <c r="K8" s="17">
        <v>1937.9011462763383</v>
      </c>
      <c r="L8" s="18">
        <v>857.90202814335089</v>
      </c>
    </row>
    <row r="9" spans="2:12" ht="16.5" customHeight="1" x14ac:dyDescent="0.25">
      <c r="B9" s="13" t="s">
        <v>6</v>
      </c>
      <c r="C9" s="14">
        <v>22756.425072564525</v>
      </c>
      <c r="D9" s="14">
        <v>14222.64917563746</v>
      </c>
      <c r="E9" s="14">
        <v>2501.3355014319836</v>
      </c>
      <c r="F9" s="14">
        <v>2705.1400413382357</v>
      </c>
      <c r="G9" s="14">
        <v>1194.6532076203791</v>
      </c>
      <c r="H9" s="14">
        <v>1529.0410170557061</v>
      </c>
      <c r="I9" s="14">
        <v>479.54624283466842</v>
      </c>
      <c r="J9" s="14">
        <v>437.20680753491058</v>
      </c>
      <c r="K9" s="14">
        <v>300.9760010633052</v>
      </c>
      <c r="L9" s="15">
        <v>724.60880170120038</v>
      </c>
    </row>
    <row r="10" spans="2:12" ht="16.5" customHeight="1" x14ac:dyDescent="0.25">
      <c r="B10" s="16" t="s">
        <v>7</v>
      </c>
      <c r="C10" s="17">
        <v>8143.2826222114563</v>
      </c>
      <c r="D10" s="17">
        <v>7751.305543847282</v>
      </c>
      <c r="E10" s="17">
        <v>1169.2829289319432</v>
      </c>
      <c r="F10" s="17">
        <v>1030.6613317185961</v>
      </c>
      <c r="G10" s="17">
        <v>615.27270977572334</v>
      </c>
      <c r="H10" s="17">
        <v>1349.2018872915062</v>
      </c>
      <c r="I10" s="17">
        <v>40.523663086874095</v>
      </c>
      <c r="J10" s="17">
        <v>176.96120266482515</v>
      </c>
      <c r="K10" s="17">
        <v>59.1463333092398</v>
      </c>
      <c r="L10" s="18">
        <v>36.338936857227004</v>
      </c>
    </row>
    <row r="11" spans="2:12" ht="16.5" customHeight="1" x14ac:dyDescent="0.25">
      <c r="B11" s="13" t="s">
        <v>8</v>
      </c>
      <c r="C11" s="14">
        <v>626.03631792496537</v>
      </c>
      <c r="D11" s="14">
        <v>2104.0495985400003</v>
      </c>
      <c r="E11" s="14">
        <v>0</v>
      </c>
      <c r="F11" s="14">
        <v>0</v>
      </c>
      <c r="G11" s="14">
        <v>0</v>
      </c>
      <c r="H11" s="14">
        <v>0</v>
      </c>
      <c r="I11" s="14">
        <v>4.4999999990769606</v>
      </c>
      <c r="J11" s="14">
        <v>55.653584010000003</v>
      </c>
      <c r="K11" s="14">
        <v>0</v>
      </c>
      <c r="L11" s="15">
        <v>0</v>
      </c>
    </row>
    <row r="12" spans="2:12" ht="16.5" customHeight="1" x14ac:dyDescent="0.25">
      <c r="B12" s="16" t="s">
        <v>9</v>
      </c>
      <c r="C12" s="17">
        <v>0</v>
      </c>
      <c r="D12" s="17">
        <v>0.31296086263626799</v>
      </c>
      <c r="E12" s="17">
        <v>1.650327E-2</v>
      </c>
      <c r="F12" s="17">
        <v>10.566928958633014</v>
      </c>
      <c r="G12" s="17">
        <v>2.6042919000000002</v>
      </c>
      <c r="H12" s="17">
        <v>1080.49739239</v>
      </c>
      <c r="I12" s="17">
        <v>3.8469400000000001E-3</v>
      </c>
      <c r="J12" s="17">
        <v>2.3968848591607133</v>
      </c>
      <c r="K12" s="17">
        <v>0</v>
      </c>
      <c r="L12" s="18">
        <v>0</v>
      </c>
    </row>
    <row r="13" spans="2:12" ht="16.5" customHeight="1" x14ac:dyDescent="0.25">
      <c r="B13" s="13" t="s">
        <v>10</v>
      </c>
      <c r="C13" s="14">
        <v>0</v>
      </c>
      <c r="D13" s="14">
        <v>9.0846657099999995</v>
      </c>
      <c r="E13" s="14">
        <v>0</v>
      </c>
      <c r="F13" s="14">
        <v>1.5114820506879991</v>
      </c>
      <c r="G13" s="14">
        <v>0</v>
      </c>
      <c r="H13" s="14">
        <v>0</v>
      </c>
      <c r="I13" s="14">
        <v>0</v>
      </c>
      <c r="J13" s="14">
        <v>0</v>
      </c>
      <c r="K13" s="14">
        <v>0</v>
      </c>
      <c r="L13" s="15">
        <v>0</v>
      </c>
    </row>
    <row r="14" spans="2:12" ht="16.5" customHeight="1" x14ac:dyDescent="0.25">
      <c r="B14" s="16" t="s">
        <v>11</v>
      </c>
      <c r="C14" s="17">
        <v>511.17030981666699</v>
      </c>
      <c r="D14" s="17">
        <v>480.07153045857757</v>
      </c>
      <c r="E14" s="17">
        <v>13.32924901</v>
      </c>
      <c r="F14" s="17">
        <v>18.070144270085624</v>
      </c>
      <c r="G14" s="17">
        <v>30.779433220000001</v>
      </c>
      <c r="H14" s="17">
        <v>251.33337524003471</v>
      </c>
      <c r="I14" s="17">
        <v>11.843806470000001</v>
      </c>
      <c r="J14" s="17">
        <v>18.112492600684003</v>
      </c>
      <c r="K14" s="17">
        <v>2.9</v>
      </c>
      <c r="L14" s="18">
        <v>410.24369923974098</v>
      </c>
    </row>
    <row r="15" spans="2:12" ht="16.5" customHeight="1" x14ac:dyDescent="0.25">
      <c r="B15" s="13" t="s">
        <v>12</v>
      </c>
      <c r="C15" s="14">
        <v>7.6319563199999987</v>
      </c>
      <c r="D15" s="14">
        <v>7.4523472881119996</v>
      </c>
      <c r="E15" s="14">
        <v>0</v>
      </c>
      <c r="F15" s="14">
        <v>0.79240101922400008</v>
      </c>
      <c r="G15" s="14">
        <v>0</v>
      </c>
      <c r="H15" s="14">
        <v>0</v>
      </c>
      <c r="I15" s="14">
        <v>0.53807335999999995</v>
      </c>
      <c r="J15" s="14">
        <v>2.6739442799999997</v>
      </c>
      <c r="K15" s="14">
        <v>0</v>
      </c>
      <c r="L15" s="15">
        <v>0</v>
      </c>
    </row>
    <row r="16" spans="2:12" ht="16.5" customHeight="1" x14ac:dyDescent="0.25">
      <c r="B16" s="16" t="s">
        <v>13</v>
      </c>
      <c r="C16" s="17">
        <v>1990.4781834659193</v>
      </c>
      <c r="D16" s="17">
        <v>858.27302862382589</v>
      </c>
      <c r="E16" s="17">
        <v>15.053639242211306</v>
      </c>
      <c r="F16" s="17">
        <v>51.191987767840729</v>
      </c>
      <c r="G16" s="17">
        <v>310.62154883697531</v>
      </c>
      <c r="H16" s="17">
        <v>117.34442930812705</v>
      </c>
      <c r="I16" s="17">
        <v>4.2727849999999998</v>
      </c>
      <c r="J16" s="17">
        <v>139.57769968413635</v>
      </c>
      <c r="K16" s="17">
        <v>0.9</v>
      </c>
      <c r="L16" s="18">
        <v>0</v>
      </c>
    </row>
    <row r="17" spans="2:12" ht="16.5" customHeight="1" x14ac:dyDescent="0.25">
      <c r="B17" s="13" t="s">
        <v>14</v>
      </c>
      <c r="C17" s="14">
        <v>85.035287849999989</v>
      </c>
      <c r="D17" s="14">
        <v>4.2712152629369999</v>
      </c>
      <c r="E17" s="14">
        <v>0.03</v>
      </c>
      <c r="F17" s="14">
        <v>40.539376175607998</v>
      </c>
      <c r="G17" s="14">
        <v>0</v>
      </c>
      <c r="H17" s="14">
        <v>0</v>
      </c>
      <c r="I17" s="14">
        <v>0.1</v>
      </c>
      <c r="J17" s="14">
        <v>11.554166369999999</v>
      </c>
      <c r="K17" s="14">
        <v>0</v>
      </c>
      <c r="L17" s="15">
        <v>0</v>
      </c>
    </row>
    <row r="18" spans="2:12" ht="16.5" customHeight="1" x14ac:dyDescent="0.25">
      <c r="B18" s="16" t="s">
        <v>15</v>
      </c>
      <c r="C18" s="17">
        <v>0</v>
      </c>
      <c r="D18" s="17">
        <v>0</v>
      </c>
      <c r="E18" s="17">
        <v>0</v>
      </c>
      <c r="F18" s="17">
        <v>0</v>
      </c>
      <c r="G18" s="17">
        <v>0</v>
      </c>
      <c r="H18" s="17">
        <v>0</v>
      </c>
      <c r="I18" s="17">
        <v>0</v>
      </c>
      <c r="J18" s="17">
        <v>0</v>
      </c>
      <c r="K18" s="17">
        <v>0</v>
      </c>
      <c r="L18" s="18">
        <v>0</v>
      </c>
    </row>
    <row r="19" spans="2:12" ht="16.5" customHeight="1" x14ac:dyDescent="0.25">
      <c r="B19" s="13" t="s">
        <v>16</v>
      </c>
      <c r="C19" s="14">
        <v>0</v>
      </c>
      <c r="D19" s="14">
        <v>0</v>
      </c>
      <c r="E19" s="14">
        <v>0</v>
      </c>
      <c r="F19" s="14">
        <v>0</v>
      </c>
      <c r="G19" s="14">
        <v>0</v>
      </c>
      <c r="H19" s="14">
        <v>0</v>
      </c>
      <c r="I19" s="14">
        <v>0</v>
      </c>
      <c r="J19" s="14">
        <v>0</v>
      </c>
      <c r="K19" s="14">
        <v>0</v>
      </c>
      <c r="L19" s="15">
        <v>0</v>
      </c>
    </row>
    <row r="20" spans="2:12" ht="16.5" customHeight="1" x14ac:dyDescent="0.25">
      <c r="B20" s="16" t="s">
        <v>17</v>
      </c>
      <c r="C20" s="17">
        <v>35283.225869917085</v>
      </c>
      <c r="D20" s="17">
        <v>30430.449781659958</v>
      </c>
      <c r="E20" s="17">
        <v>6004.6714049203183</v>
      </c>
      <c r="F20" s="17">
        <v>5711.0484179568512</v>
      </c>
      <c r="G20" s="17">
        <v>3512.5098980813723</v>
      </c>
      <c r="H20" s="17">
        <v>2098.1986952260349</v>
      </c>
      <c r="I20" s="17">
        <v>2952.8084500445975</v>
      </c>
      <c r="J20" s="17">
        <v>3290.5077056154732</v>
      </c>
      <c r="K20" s="17">
        <v>65.982624336626515</v>
      </c>
      <c r="L20" s="18">
        <v>1.4854767831240006</v>
      </c>
    </row>
    <row r="21" spans="2:12" ht="16.5" customHeight="1" x14ac:dyDescent="0.25">
      <c r="B21" s="13" t="s">
        <v>18</v>
      </c>
      <c r="C21" s="14">
        <v>13975.55379866464</v>
      </c>
      <c r="D21" s="14">
        <v>14999.887173799023</v>
      </c>
      <c r="E21" s="14">
        <v>793.89286048095528</v>
      </c>
      <c r="F21" s="14">
        <v>769.45919096531657</v>
      </c>
      <c r="G21" s="14">
        <v>1130.2130342678959</v>
      </c>
      <c r="H21" s="14">
        <v>917.91171167697257</v>
      </c>
      <c r="I21" s="14">
        <v>1420.8623718572578</v>
      </c>
      <c r="J21" s="14">
        <v>1578.8371108541221</v>
      </c>
      <c r="K21" s="14">
        <v>124.96135879882374</v>
      </c>
      <c r="L21" s="15">
        <v>4.4610493899999994</v>
      </c>
    </row>
    <row r="22" spans="2:12" ht="16.5" customHeight="1" x14ac:dyDescent="0.25">
      <c r="B22" s="16" t="s">
        <v>19</v>
      </c>
      <c r="C22" s="17">
        <v>10269.601678079984</v>
      </c>
      <c r="D22" s="17">
        <v>10443.567143913897</v>
      </c>
      <c r="E22" s="17">
        <v>978.44875442282182</v>
      </c>
      <c r="F22" s="17">
        <v>1029.8836714982881</v>
      </c>
      <c r="G22" s="17">
        <v>242.92172566867626</v>
      </c>
      <c r="H22" s="17">
        <v>471.65078859872403</v>
      </c>
      <c r="I22" s="17">
        <v>651.83744318145489</v>
      </c>
      <c r="J22" s="17">
        <v>1094.7460862575631</v>
      </c>
      <c r="K22" s="17">
        <v>96.476662005591422</v>
      </c>
      <c r="L22" s="18">
        <v>2.6988857798530037</v>
      </c>
    </row>
    <row r="23" spans="2:12" ht="16.5" customHeight="1" x14ac:dyDescent="0.25">
      <c r="B23" s="13" t="s">
        <v>20</v>
      </c>
      <c r="C23" s="14">
        <v>0</v>
      </c>
      <c r="D23" s="14">
        <v>21.699986800000001</v>
      </c>
      <c r="E23" s="14">
        <v>0</v>
      </c>
      <c r="F23" s="14">
        <v>69.746258540000014</v>
      </c>
      <c r="G23" s="14">
        <v>0</v>
      </c>
      <c r="H23" s="14">
        <v>0</v>
      </c>
      <c r="I23" s="14">
        <v>0</v>
      </c>
      <c r="J23" s="14">
        <v>1.0182298000000001</v>
      </c>
      <c r="K23" s="14">
        <v>0</v>
      </c>
      <c r="L23" s="15">
        <v>0</v>
      </c>
    </row>
    <row r="24" spans="2:12" ht="16.5" customHeight="1" x14ac:dyDescent="0.25">
      <c r="B24" s="16" t="s">
        <v>21</v>
      </c>
      <c r="C24" s="17">
        <v>0</v>
      </c>
      <c r="D24" s="17">
        <v>0</v>
      </c>
      <c r="E24" s="17">
        <v>0</v>
      </c>
      <c r="F24" s="17">
        <v>0</v>
      </c>
      <c r="G24" s="17">
        <v>0</v>
      </c>
      <c r="H24" s="17">
        <v>0</v>
      </c>
      <c r="I24" s="17">
        <v>0</v>
      </c>
      <c r="J24" s="17">
        <v>5.5819974577080007</v>
      </c>
      <c r="K24" s="17">
        <v>0</v>
      </c>
      <c r="L24" s="18">
        <v>96.503000900243975</v>
      </c>
    </row>
    <row r="25" spans="2:12" ht="16.5" customHeight="1" x14ac:dyDescent="0.25">
      <c r="B25" s="13" t="s">
        <v>22</v>
      </c>
      <c r="C25" s="14">
        <v>2.272121799999999</v>
      </c>
      <c r="D25" s="14">
        <v>412.03996613437903</v>
      </c>
      <c r="E25" s="14">
        <v>0</v>
      </c>
      <c r="F25" s="14">
        <v>166.77303285065739</v>
      </c>
      <c r="G25" s="14">
        <v>0</v>
      </c>
      <c r="H25" s="14">
        <v>78.742642263320008</v>
      </c>
      <c r="I25" s="14">
        <v>0</v>
      </c>
      <c r="J25" s="14">
        <v>573.6798003234386</v>
      </c>
      <c r="K25" s="14">
        <v>0</v>
      </c>
      <c r="L25" s="15">
        <v>58.266574683047402</v>
      </c>
    </row>
    <row r="26" spans="2:12" ht="16.5" customHeight="1" x14ac:dyDescent="0.25">
      <c r="B26" s="16" t="s">
        <v>23</v>
      </c>
      <c r="C26" s="17">
        <v>0.12656200000000001</v>
      </c>
      <c r="D26" s="17">
        <v>0.52622873014600013</v>
      </c>
      <c r="E26" s="17">
        <v>50.242324260000004</v>
      </c>
      <c r="F26" s="17">
        <v>40.160463021669592</v>
      </c>
      <c r="G26" s="17">
        <v>200.02999800000001</v>
      </c>
      <c r="H26" s="17">
        <v>1.1624716323354769</v>
      </c>
      <c r="I26" s="17">
        <v>1.5339227600000001</v>
      </c>
      <c r="J26" s="17">
        <v>2.4629189905564663</v>
      </c>
      <c r="K26" s="17">
        <v>0</v>
      </c>
      <c r="L26" s="18">
        <v>1.48059228172787E-2</v>
      </c>
    </row>
    <row r="27" spans="2:12" ht="16.5" customHeight="1" x14ac:dyDescent="0.25">
      <c r="B27" s="13" t="s">
        <v>24</v>
      </c>
      <c r="C27" s="14">
        <v>278.43346181000004</v>
      </c>
      <c r="D27" s="14">
        <v>190.40801529000001</v>
      </c>
      <c r="E27" s="14">
        <v>0</v>
      </c>
      <c r="F27" s="14">
        <v>0</v>
      </c>
      <c r="G27" s="14">
        <v>0</v>
      </c>
      <c r="H27" s="14">
        <v>37.238108579999903</v>
      </c>
      <c r="I27" s="14">
        <v>19.135881599999902</v>
      </c>
      <c r="J27" s="14">
        <v>27.432610299999901</v>
      </c>
      <c r="K27" s="14">
        <v>0</v>
      </c>
      <c r="L27" s="15">
        <v>0</v>
      </c>
    </row>
    <row r="28" spans="2:12" ht="16.5" customHeight="1" x14ac:dyDescent="0.25">
      <c r="B28" s="16" t="s">
        <v>25</v>
      </c>
      <c r="C28" s="17">
        <v>903.08339061442302</v>
      </c>
      <c r="D28" s="17">
        <v>640.63868553489044</v>
      </c>
      <c r="E28" s="17">
        <v>105.1002832417611</v>
      </c>
      <c r="F28" s="17">
        <v>71.513101197331437</v>
      </c>
      <c r="G28" s="17">
        <v>116.64207971</v>
      </c>
      <c r="H28" s="17">
        <v>1.5227576693619997</v>
      </c>
      <c r="I28" s="17">
        <v>119.79895064381519</v>
      </c>
      <c r="J28" s="17">
        <v>218.84896111051594</v>
      </c>
      <c r="K28" s="17">
        <v>0</v>
      </c>
      <c r="L28" s="18">
        <v>32.813795251594541</v>
      </c>
    </row>
    <row r="29" spans="2:12" ht="16.5" customHeight="1" x14ac:dyDescent="0.25">
      <c r="B29" s="13" t="s">
        <v>26</v>
      </c>
      <c r="C29" s="14">
        <v>90.190944929999816</v>
      </c>
      <c r="D29" s="14">
        <v>261.76307323999993</v>
      </c>
      <c r="E29" s="14">
        <v>2.3E-2</v>
      </c>
      <c r="F29" s="14">
        <v>0</v>
      </c>
      <c r="G29" s="14">
        <v>0</v>
      </c>
      <c r="H29" s="14">
        <v>0</v>
      </c>
      <c r="I29" s="14">
        <v>1.5547074000000001</v>
      </c>
      <c r="J29" s="14">
        <v>35.494885069999995</v>
      </c>
      <c r="K29" s="14">
        <v>0</v>
      </c>
      <c r="L29" s="15">
        <v>0</v>
      </c>
    </row>
    <row r="30" spans="2:12" ht="16.5" customHeight="1" x14ac:dyDescent="0.25">
      <c r="B30" s="16" t="s">
        <v>27</v>
      </c>
      <c r="C30" s="17">
        <v>9.4500100000000004E-2</v>
      </c>
      <c r="D30" s="17">
        <v>0</v>
      </c>
      <c r="E30" s="17">
        <v>2.615714999999999E-2</v>
      </c>
      <c r="F30" s="17">
        <v>5.6000000000000001E-2</v>
      </c>
      <c r="G30" s="17">
        <v>0</v>
      </c>
      <c r="H30" s="17">
        <v>0</v>
      </c>
      <c r="I30" s="17">
        <v>0</v>
      </c>
      <c r="J30" s="17">
        <v>0</v>
      </c>
      <c r="K30" s="17">
        <v>0</v>
      </c>
      <c r="L30" s="18">
        <v>0</v>
      </c>
    </row>
    <row r="31" spans="2:12" ht="16.5" customHeight="1" x14ac:dyDescent="0.25">
      <c r="B31" s="13" t="s">
        <v>28</v>
      </c>
      <c r="C31" s="14">
        <v>1014.53205974999</v>
      </c>
      <c r="D31" s="14">
        <v>1015.76292232</v>
      </c>
      <c r="E31" s="14">
        <v>0</v>
      </c>
      <c r="F31" s="14">
        <v>2.5429E-2</v>
      </c>
      <c r="G31" s="14">
        <v>0.49183972999999997</v>
      </c>
      <c r="H31" s="14">
        <v>0.60361304000000005</v>
      </c>
      <c r="I31" s="14">
        <v>16.08777933</v>
      </c>
      <c r="J31" s="14">
        <v>19.359087879999901</v>
      </c>
      <c r="K31" s="14">
        <v>0</v>
      </c>
      <c r="L31" s="15">
        <v>0</v>
      </c>
    </row>
    <row r="32" spans="2:12" ht="16.5" customHeight="1" thickBot="1" x14ac:dyDescent="0.3">
      <c r="B32" s="16" t="s">
        <v>29</v>
      </c>
      <c r="C32" s="17">
        <v>33.52239754</v>
      </c>
      <c r="D32" s="17">
        <v>34.882856739999902</v>
      </c>
      <c r="E32" s="17">
        <v>0</v>
      </c>
      <c r="F32" s="17">
        <v>11.301881760000001</v>
      </c>
      <c r="G32" s="17">
        <v>0.97359035999999999</v>
      </c>
      <c r="H32" s="17">
        <v>0</v>
      </c>
      <c r="I32" s="17">
        <v>5.5232900799999998</v>
      </c>
      <c r="J32" s="17">
        <v>1.6708274999999999</v>
      </c>
      <c r="K32" s="17">
        <v>0</v>
      </c>
      <c r="L32" s="18">
        <v>0</v>
      </c>
    </row>
    <row r="33" spans="2:12" ht="16.5" customHeight="1" thickBot="1" x14ac:dyDescent="0.3">
      <c r="B33" s="22" t="s">
        <v>30</v>
      </c>
      <c r="C33" s="23"/>
      <c r="D33" s="23"/>
      <c r="E33" s="23"/>
      <c r="F33" s="23"/>
      <c r="G33" s="23"/>
      <c r="H33" s="23"/>
      <c r="I33" s="23"/>
      <c r="J33" s="23"/>
      <c r="K33" s="23"/>
      <c r="L33" s="24"/>
    </row>
    <row r="34" spans="2:12" ht="16.5" customHeight="1" thickTop="1" x14ac:dyDescent="0.25">
      <c r="B34" s="13" t="s">
        <v>31</v>
      </c>
      <c r="C34" s="34">
        <v>218.33</v>
      </c>
      <c r="D34" s="34">
        <v>170.48</v>
      </c>
      <c r="E34" s="34">
        <v>156.57</v>
      </c>
      <c r="F34" s="34">
        <v>70.02</v>
      </c>
      <c r="G34" s="34">
        <v>26.56</v>
      </c>
      <c r="H34" s="34">
        <v>14.55</v>
      </c>
      <c r="I34" s="34">
        <v>1.05</v>
      </c>
      <c r="J34" s="34">
        <v>1.21</v>
      </c>
      <c r="K34" s="34">
        <v>17.100000000000001</v>
      </c>
      <c r="L34" s="35">
        <v>71.12</v>
      </c>
    </row>
    <row r="35" spans="2:12" ht="16.5" customHeight="1" thickBot="1" x14ac:dyDescent="0.3">
      <c r="B35" s="16" t="s">
        <v>32</v>
      </c>
      <c r="C35" s="17">
        <v>866.29</v>
      </c>
      <c r="D35" s="17">
        <v>643.85</v>
      </c>
      <c r="E35" s="17">
        <v>242.13</v>
      </c>
      <c r="F35" s="17">
        <v>278.76</v>
      </c>
      <c r="G35" s="17">
        <v>18.3</v>
      </c>
      <c r="H35" s="17">
        <v>13.1</v>
      </c>
      <c r="I35" s="17">
        <v>42.81</v>
      </c>
      <c r="J35" s="17">
        <v>13.35</v>
      </c>
      <c r="K35" s="17">
        <v>0.25</v>
      </c>
      <c r="L35" s="18">
        <v>88.85</v>
      </c>
    </row>
    <row r="36" spans="2:12" ht="16.5" customHeight="1" thickBot="1" x14ac:dyDescent="0.3">
      <c r="B36" s="22" t="s">
        <v>33</v>
      </c>
      <c r="C36" s="23"/>
      <c r="D36" s="23"/>
      <c r="E36" s="23"/>
      <c r="F36" s="23"/>
      <c r="G36" s="23"/>
      <c r="H36" s="23"/>
      <c r="I36" s="23"/>
      <c r="J36" s="23"/>
      <c r="K36" s="23"/>
      <c r="L36" s="24"/>
    </row>
    <row r="37" spans="2:12" ht="16.5" customHeight="1" thickTop="1" x14ac:dyDescent="0.25">
      <c r="B37" s="13" t="s">
        <v>34</v>
      </c>
      <c r="C37" s="34">
        <v>10.456339</v>
      </c>
      <c r="D37" s="34">
        <v>5.8921139999999994</v>
      </c>
      <c r="E37" s="34">
        <v>0</v>
      </c>
      <c r="F37" s="34">
        <v>0</v>
      </c>
      <c r="G37" s="34">
        <v>0</v>
      </c>
      <c r="H37" s="34">
        <v>0</v>
      </c>
      <c r="I37" s="34">
        <v>0.139154</v>
      </c>
      <c r="J37" s="34">
        <v>8.8537280000000003</v>
      </c>
      <c r="K37" s="34">
        <v>0</v>
      </c>
      <c r="L37" s="35">
        <v>50.60325556161802</v>
      </c>
    </row>
    <row r="38" spans="2:12" ht="16.5" customHeight="1" thickBot="1" x14ac:dyDescent="0.3">
      <c r="B38" s="36" t="s">
        <v>35</v>
      </c>
      <c r="C38" s="37">
        <v>6.93452</v>
      </c>
      <c r="D38" s="37">
        <v>2.8386290000000001</v>
      </c>
      <c r="E38" s="37">
        <v>0</v>
      </c>
      <c r="F38" s="37">
        <v>0</v>
      </c>
      <c r="G38" s="37">
        <v>0</v>
      </c>
      <c r="H38" s="37">
        <v>0</v>
      </c>
      <c r="I38" s="37">
        <v>0</v>
      </c>
      <c r="J38" s="37">
        <v>0</v>
      </c>
      <c r="K38" s="37">
        <v>0</v>
      </c>
      <c r="L38" s="38">
        <v>0</v>
      </c>
    </row>
    <row r="39" spans="2:12" ht="16.5" customHeight="1" thickBot="1" x14ac:dyDescent="0.3">
      <c r="B39" s="28" t="s">
        <v>36</v>
      </c>
      <c r="C39" s="29">
        <f t="shared" ref="C39:L39" si="0">+SUM(C8:C32)+SUM(C34:C35)+SUM(C37:C38)</f>
        <v>133528.31196011876</v>
      </c>
      <c r="D39" s="29">
        <f t="shared" si="0"/>
        <v>111065.01347701692</v>
      </c>
      <c r="E39" s="29">
        <f t="shared" si="0"/>
        <v>18482.500187712591</v>
      </c>
      <c r="F39" s="29">
        <f t="shared" si="0"/>
        <v>16454.528508850912</v>
      </c>
      <c r="G39" s="29">
        <f t="shared" si="0"/>
        <v>19340.458946945484</v>
      </c>
      <c r="H39" s="29">
        <f t="shared" si="0"/>
        <v>15426.385196366513</v>
      </c>
      <c r="I39" s="29">
        <f t="shared" si="0"/>
        <v>9063.7370216521322</v>
      </c>
      <c r="J39" s="29">
        <f t="shared" si="0"/>
        <v>10807.572175394425</v>
      </c>
      <c r="K39" s="29">
        <f t="shared" si="0"/>
        <v>2606.5941257899253</v>
      </c>
      <c r="L39" s="57">
        <f t="shared" si="0"/>
        <v>2435.9103102138174</v>
      </c>
    </row>
    <row r="40" spans="2:12" ht="15" customHeight="1" x14ac:dyDescent="0.25"/>
    <row r="41" spans="2:12" x14ac:dyDescent="0.25">
      <c r="B41" s="46" t="s">
        <v>55</v>
      </c>
      <c r="C41" s="46"/>
      <c r="D41" s="46"/>
      <c r="E41" s="46"/>
      <c r="F41" s="46"/>
      <c r="G41" s="46"/>
      <c r="H41" s="46"/>
      <c r="I41" s="46"/>
      <c r="J41" s="46"/>
      <c r="K41" s="46"/>
      <c r="L41" s="46"/>
    </row>
  </sheetData>
  <mergeCells count="7">
    <mergeCell ref="B5:L5"/>
    <mergeCell ref="B6:B7"/>
    <mergeCell ref="C6:D6"/>
    <mergeCell ref="E6:F6"/>
    <mergeCell ref="G6:H6"/>
    <mergeCell ref="I6:J6"/>
    <mergeCell ref="K6:L6"/>
  </mergeCells>
  <pageMargins left="0.7" right="0.7" top="0.75" bottom="0.7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1"/>
  <sheetViews>
    <sheetView tabSelected="1" zoomScaleNormal="100" zoomScaleSheetLayoutView="90" workbookViewId="0">
      <selection activeCell="I8" sqref="I8"/>
    </sheetView>
  </sheetViews>
  <sheetFormatPr defaultRowHeight="15.75" x14ac:dyDescent="0.25"/>
  <cols>
    <col min="1" max="1" width="5.85546875" style="5" customWidth="1"/>
    <col min="2" max="2" width="37.28515625" style="4" customWidth="1"/>
    <col min="3" max="20" width="8.42578125" style="4" customWidth="1"/>
    <col min="21" max="16384" width="9.140625" style="5"/>
  </cols>
  <sheetData>
    <row r="4" spans="2:20" ht="16.5" thickBot="1" x14ac:dyDescent="0.3"/>
    <row r="5" spans="2:20" ht="18" customHeight="1" thickBot="1" x14ac:dyDescent="0.3">
      <c r="B5" s="47" t="s">
        <v>56</v>
      </c>
      <c r="C5" s="48"/>
      <c r="D5" s="48"/>
      <c r="E5" s="48"/>
      <c r="F5" s="48"/>
      <c r="G5" s="48"/>
      <c r="H5" s="48"/>
      <c r="I5" s="48"/>
      <c r="J5" s="48"/>
      <c r="K5" s="48"/>
      <c r="L5" s="48"/>
      <c r="M5" s="48"/>
      <c r="N5" s="48"/>
      <c r="O5" s="48"/>
      <c r="P5" s="48"/>
      <c r="Q5" s="48"/>
      <c r="R5" s="48"/>
      <c r="S5" s="48"/>
      <c r="T5" s="49"/>
    </row>
    <row r="6" spans="2:20" ht="45" customHeight="1" thickBot="1" x14ac:dyDescent="0.3">
      <c r="B6" s="50" t="s">
        <v>1</v>
      </c>
      <c r="C6" s="52" t="s">
        <v>37</v>
      </c>
      <c r="D6" s="53"/>
      <c r="E6" s="54" t="s">
        <v>38</v>
      </c>
      <c r="F6" s="53"/>
      <c r="G6" s="54" t="s">
        <v>39</v>
      </c>
      <c r="H6" s="53"/>
      <c r="I6" s="54" t="s">
        <v>40</v>
      </c>
      <c r="J6" s="53"/>
      <c r="K6" s="54" t="s">
        <v>41</v>
      </c>
      <c r="L6" s="55"/>
      <c r="M6" s="54" t="s">
        <v>42</v>
      </c>
      <c r="N6" s="55"/>
      <c r="O6" s="54" t="s">
        <v>43</v>
      </c>
      <c r="P6" s="55"/>
      <c r="Q6" s="54" t="s">
        <v>44</v>
      </c>
      <c r="R6" s="55"/>
      <c r="S6" s="54" t="s">
        <v>45</v>
      </c>
      <c r="T6" s="56"/>
    </row>
    <row r="7" spans="2:20" ht="17.25" thickTop="1" thickBot="1" x14ac:dyDescent="0.3">
      <c r="B7" s="51"/>
      <c r="C7" s="39" t="s">
        <v>2</v>
      </c>
      <c r="D7" s="40" t="s">
        <v>50</v>
      </c>
      <c r="E7" s="41" t="s">
        <v>2</v>
      </c>
      <c r="F7" s="40" t="s">
        <v>50</v>
      </c>
      <c r="G7" s="41" t="s">
        <v>2</v>
      </c>
      <c r="H7" s="40" t="s">
        <v>50</v>
      </c>
      <c r="I7" s="41" t="s">
        <v>2</v>
      </c>
      <c r="J7" s="40" t="s">
        <v>50</v>
      </c>
      <c r="K7" s="41" t="s">
        <v>2</v>
      </c>
      <c r="L7" s="40" t="s">
        <v>50</v>
      </c>
      <c r="M7" s="41" t="s">
        <v>2</v>
      </c>
      <c r="N7" s="40" t="s">
        <v>50</v>
      </c>
      <c r="O7" s="41" t="s">
        <v>2</v>
      </c>
      <c r="P7" s="40" t="s">
        <v>50</v>
      </c>
      <c r="Q7" s="41" t="s">
        <v>2</v>
      </c>
      <c r="R7" s="40" t="s">
        <v>50</v>
      </c>
      <c r="S7" s="41" t="s">
        <v>2</v>
      </c>
      <c r="T7" s="42" t="s">
        <v>50</v>
      </c>
    </row>
    <row r="8" spans="2:20" ht="18" customHeight="1" thickTop="1" x14ac:dyDescent="0.25">
      <c r="B8" s="33" t="s">
        <v>5</v>
      </c>
      <c r="C8" s="43">
        <v>16655.552309751329</v>
      </c>
      <c r="D8" s="17">
        <v>14023.199157058174</v>
      </c>
      <c r="E8" s="17">
        <v>1321.6845995098201</v>
      </c>
      <c r="F8" s="17">
        <v>851.13405715268595</v>
      </c>
      <c r="G8" s="17">
        <v>1366.7388919024922</v>
      </c>
      <c r="H8" s="17">
        <v>2643.5616060904676</v>
      </c>
      <c r="I8" s="17">
        <v>556.04326789486993</v>
      </c>
      <c r="J8" s="17">
        <v>593.87102348927579</v>
      </c>
      <c r="K8" s="17">
        <v>551.38152164000007</v>
      </c>
      <c r="L8" s="17">
        <v>165.51908293621705</v>
      </c>
      <c r="M8" s="17">
        <v>12984.514313485573</v>
      </c>
      <c r="N8" s="17">
        <v>9876.7716889830499</v>
      </c>
      <c r="O8" s="17">
        <v>5382.7310217828917</v>
      </c>
      <c r="P8" s="17">
        <v>2068.6610257640532</v>
      </c>
      <c r="Q8" s="17">
        <v>277.29243906000005</v>
      </c>
      <c r="R8" s="17">
        <v>39.66773701946822</v>
      </c>
      <c r="S8" s="17">
        <v>20976.970671197985</v>
      </c>
      <c r="T8" s="18">
        <v>12599.543462067217</v>
      </c>
    </row>
    <row r="9" spans="2:20" ht="18" customHeight="1" x14ac:dyDescent="0.25">
      <c r="B9" s="13" t="s">
        <v>6</v>
      </c>
      <c r="C9" s="14">
        <v>9590.5915633377608</v>
      </c>
      <c r="D9" s="14">
        <v>11091.214772277857</v>
      </c>
      <c r="E9" s="14">
        <v>177.55326027999999</v>
      </c>
      <c r="F9" s="14">
        <v>761.81206961999999</v>
      </c>
      <c r="G9" s="14">
        <v>1873.0964931199999</v>
      </c>
      <c r="H9" s="14">
        <v>1297.10640956315</v>
      </c>
      <c r="I9" s="14">
        <v>744.21429804934155</v>
      </c>
      <c r="J9" s="14">
        <v>290.22310378757993</v>
      </c>
      <c r="K9" s="14">
        <v>610.27110052</v>
      </c>
      <c r="L9" s="14">
        <v>109.76809740175401</v>
      </c>
      <c r="M9" s="14">
        <v>2830.7760898000001</v>
      </c>
      <c r="N9" s="14">
        <v>1177.5667408800002</v>
      </c>
      <c r="O9" s="14">
        <v>2994.7799999384065</v>
      </c>
      <c r="P9" s="14">
        <v>131.5509963625565</v>
      </c>
      <c r="Q9" s="14">
        <v>0</v>
      </c>
      <c r="R9" s="14">
        <v>45.6</v>
      </c>
      <c r="S9" s="14">
        <v>8411.5532204693973</v>
      </c>
      <c r="T9" s="15">
        <v>4447.9036472986481</v>
      </c>
    </row>
    <row r="10" spans="2:20" ht="18" customHeight="1" x14ac:dyDescent="0.25">
      <c r="B10" s="33" t="s">
        <v>7</v>
      </c>
      <c r="C10" s="43">
        <v>5823.6556503979782</v>
      </c>
      <c r="D10" s="17">
        <v>5654.8229755158245</v>
      </c>
      <c r="E10" s="17">
        <v>442.24294968824677</v>
      </c>
      <c r="F10" s="17">
        <v>467.61701278000004</v>
      </c>
      <c r="G10" s="17">
        <v>261.43960445726475</v>
      </c>
      <c r="H10" s="17">
        <v>309.78287676999997</v>
      </c>
      <c r="I10" s="17">
        <v>147.92665697999999</v>
      </c>
      <c r="J10" s="17">
        <v>33.414932538374998</v>
      </c>
      <c r="K10" s="17">
        <v>187.13342741</v>
      </c>
      <c r="L10" s="17">
        <v>766.10135330143009</v>
      </c>
      <c r="M10" s="17">
        <v>208.28586468999998</v>
      </c>
      <c r="N10" s="17">
        <v>55.563336849999999</v>
      </c>
      <c r="O10" s="17">
        <v>1099.408507946278</v>
      </c>
      <c r="P10" s="17">
        <v>1292.5996760163603</v>
      </c>
      <c r="Q10" s="17">
        <v>123.98722251732447</v>
      </c>
      <c r="R10" s="17">
        <v>60.329334200000005</v>
      </c>
      <c r="S10" s="17">
        <v>1733.5173732281391</v>
      </c>
      <c r="T10" s="18">
        <v>1747.6029125634709</v>
      </c>
    </row>
    <row r="11" spans="2:20" ht="18" customHeight="1" x14ac:dyDescent="0.25">
      <c r="B11" s="13" t="s">
        <v>8</v>
      </c>
      <c r="C11" s="14">
        <v>110.00495792482003</v>
      </c>
      <c r="D11" s="14">
        <v>106.17011656</v>
      </c>
      <c r="E11" s="14">
        <v>198.73135999932251</v>
      </c>
      <c r="F11" s="14">
        <v>0</v>
      </c>
      <c r="G11" s="14">
        <v>19.99999999989992</v>
      </c>
      <c r="H11" s="14">
        <v>2.8309593</v>
      </c>
      <c r="I11" s="14">
        <v>301.8</v>
      </c>
      <c r="J11" s="14">
        <v>298.62611102000005</v>
      </c>
      <c r="K11" s="14">
        <v>0</v>
      </c>
      <c r="L11" s="14">
        <v>0</v>
      </c>
      <c r="M11" s="14">
        <v>0</v>
      </c>
      <c r="N11" s="14">
        <v>1752.0759956700001</v>
      </c>
      <c r="O11" s="14">
        <v>0</v>
      </c>
      <c r="P11" s="14">
        <v>0</v>
      </c>
      <c r="Q11" s="14">
        <v>0</v>
      </c>
      <c r="R11" s="14">
        <v>0</v>
      </c>
      <c r="S11" s="14">
        <v>0</v>
      </c>
      <c r="T11" s="15">
        <v>0</v>
      </c>
    </row>
    <row r="12" spans="2:20" ht="18" customHeight="1" x14ac:dyDescent="0.25">
      <c r="B12" s="33" t="s">
        <v>9</v>
      </c>
      <c r="C12" s="43">
        <v>4.5047990000000003E-2</v>
      </c>
      <c r="D12" s="17">
        <v>13.276774680429995</v>
      </c>
      <c r="E12" s="17">
        <v>0</v>
      </c>
      <c r="F12" s="17">
        <v>0</v>
      </c>
      <c r="G12" s="17">
        <v>1.2768979999999999E-2</v>
      </c>
      <c r="H12" s="17">
        <v>1.2768979999999999E-2</v>
      </c>
      <c r="I12" s="17">
        <v>0</v>
      </c>
      <c r="J12" s="17">
        <v>0</v>
      </c>
      <c r="K12" s="17">
        <v>0</v>
      </c>
      <c r="L12" s="17">
        <v>0</v>
      </c>
      <c r="M12" s="17">
        <v>2.5526808700000001</v>
      </c>
      <c r="N12" s="17">
        <v>1080.49739239</v>
      </c>
      <c r="O12" s="17">
        <v>0</v>
      </c>
      <c r="P12" s="17">
        <v>0</v>
      </c>
      <c r="Q12" s="17">
        <v>0</v>
      </c>
      <c r="R12" s="17">
        <v>0</v>
      </c>
      <c r="S12" s="17">
        <v>1.414427E-2</v>
      </c>
      <c r="T12" s="18">
        <v>0</v>
      </c>
    </row>
    <row r="13" spans="2:20" ht="18" customHeight="1" x14ac:dyDescent="0.25">
      <c r="B13" s="13" t="s">
        <v>10</v>
      </c>
      <c r="C13" s="14">
        <v>0</v>
      </c>
      <c r="D13" s="14">
        <v>10.596147760687998</v>
      </c>
      <c r="E13" s="14">
        <v>0</v>
      </c>
      <c r="F13" s="14">
        <v>0</v>
      </c>
      <c r="G13" s="14">
        <v>0</v>
      </c>
      <c r="H13" s="14">
        <v>0</v>
      </c>
      <c r="I13" s="14">
        <v>0</v>
      </c>
      <c r="J13" s="14">
        <v>0</v>
      </c>
      <c r="K13" s="14">
        <v>0</v>
      </c>
      <c r="L13" s="14">
        <v>0</v>
      </c>
      <c r="M13" s="14">
        <v>0</v>
      </c>
      <c r="N13" s="14">
        <v>0</v>
      </c>
      <c r="O13" s="14">
        <v>0</v>
      </c>
      <c r="P13" s="14">
        <v>0</v>
      </c>
      <c r="Q13" s="14">
        <v>0</v>
      </c>
      <c r="R13" s="14">
        <v>0</v>
      </c>
      <c r="S13" s="14">
        <v>0</v>
      </c>
      <c r="T13" s="15">
        <v>0</v>
      </c>
    </row>
    <row r="14" spans="2:20" ht="18" customHeight="1" x14ac:dyDescent="0.25">
      <c r="B14" s="33" t="s">
        <v>11</v>
      </c>
      <c r="C14" s="43">
        <v>70.74263917666697</v>
      </c>
      <c r="D14" s="17">
        <v>121.76832267193795</v>
      </c>
      <c r="E14" s="17">
        <v>0</v>
      </c>
      <c r="F14" s="17">
        <v>0</v>
      </c>
      <c r="G14" s="17">
        <v>12.55</v>
      </c>
      <c r="H14" s="17">
        <v>12.55</v>
      </c>
      <c r="I14" s="17">
        <v>9.25</v>
      </c>
      <c r="J14" s="17">
        <v>8.3999999993529997</v>
      </c>
      <c r="K14" s="17">
        <v>0</v>
      </c>
      <c r="L14" s="17">
        <v>0</v>
      </c>
      <c r="M14" s="17">
        <v>0</v>
      </c>
      <c r="N14" s="17">
        <v>0</v>
      </c>
      <c r="O14" s="17">
        <v>466.53245277999997</v>
      </c>
      <c r="P14" s="17">
        <v>400.26298284461501</v>
      </c>
      <c r="Q14" s="17">
        <v>0</v>
      </c>
      <c r="R14" s="17">
        <v>8</v>
      </c>
      <c r="S14" s="17">
        <v>10.94770656</v>
      </c>
      <c r="T14" s="18">
        <v>236.621207913859</v>
      </c>
    </row>
    <row r="15" spans="2:20" ht="18" customHeight="1" x14ac:dyDescent="0.25">
      <c r="B15" s="13" t="s">
        <v>12</v>
      </c>
      <c r="C15" s="14">
        <v>8.1700296799999972</v>
      </c>
      <c r="D15" s="14">
        <v>10.918692587336</v>
      </c>
      <c r="E15" s="14">
        <v>0</v>
      </c>
      <c r="F15" s="14">
        <v>0</v>
      </c>
      <c r="G15" s="14">
        <v>0</v>
      </c>
      <c r="H15" s="14">
        <v>0</v>
      </c>
      <c r="I15" s="14">
        <v>0</v>
      </c>
      <c r="J15" s="14">
        <v>0</v>
      </c>
      <c r="K15" s="14">
        <v>0</v>
      </c>
      <c r="L15" s="14">
        <v>0</v>
      </c>
      <c r="M15" s="14">
        <v>0</v>
      </c>
      <c r="N15" s="14">
        <v>0</v>
      </c>
      <c r="O15" s="14">
        <v>0</v>
      </c>
      <c r="P15" s="14">
        <v>0</v>
      </c>
      <c r="Q15" s="14">
        <v>0</v>
      </c>
      <c r="R15" s="14">
        <v>0</v>
      </c>
      <c r="S15" s="14">
        <v>0</v>
      </c>
      <c r="T15" s="15">
        <v>0</v>
      </c>
    </row>
    <row r="16" spans="2:20" ht="18" customHeight="1" x14ac:dyDescent="0.25">
      <c r="B16" s="33" t="s">
        <v>13</v>
      </c>
      <c r="C16" s="43">
        <v>321.24816492591907</v>
      </c>
      <c r="D16" s="17">
        <v>561.64796013919999</v>
      </c>
      <c r="E16" s="17">
        <v>12</v>
      </c>
      <c r="F16" s="17">
        <v>100</v>
      </c>
      <c r="G16" s="17">
        <v>141.93222399999999</v>
      </c>
      <c r="H16" s="17">
        <v>38.689167130910441</v>
      </c>
      <c r="I16" s="17">
        <v>0</v>
      </c>
      <c r="J16" s="17">
        <v>13</v>
      </c>
      <c r="K16" s="17">
        <v>0</v>
      </c>
      <c r="L16" s="17">
        <v>0</v>
      </c>
      <c r="M16" s="17">
        <v>1350.7139999999999</v>
      </c>
      <c r="N16" s="17">
        <v>300</v>
      </c>
      <c r="O16" s="17">
        <v>80.2</v>
      </c>
      <c r="P16" s="17">
        <v>55.422500008428699</v>
      </c>
      <c r="Q16" s="17">
        <v>0</v>
      </c>
      <c r="R16" s="17">
        <v>0</v>
      </c>
      <c r="S16" s="17">
        <v>415.13176761918669</v>
      </c>
      <c r="T16" s="18">
        <v>96.953199999999995</v>
      </c>
    </row>
    <row r="17" spans="2:20" ht="18" customHeight="1" x14ac:dyDescent="0.25">
      <c r="B17" s="13" t="s">
        <v>14</v>
      </c>
      <c r="C17" s="14">
        <v>0.16528785000000001</v>
      </c>
      <c r="D17" s="14">
        <v>5.7234816485449995</v>
      </c>
      <c r="E17" s="14">
        <v>0</v>
      </c>
      <c r="F17" s="14">
        <v>0</v>
      </c>
      <c r="G17" s="14">
        <v>0</v>
      </c>
      <c r="H17" s="14">
        <v>39.554437999999998</v>
      </c>
      <c r="I17" s="14">
        <v>0</v>
      </c>
      <c r="J17" s="14">
        <v>0</v>
      </c>
      <c r="K17" s="14">
        <v>0</v>
      </c>
      <c r="L17" s="14">
        <v>0</v>
      </c>
      <c r="M17" s="14">
        <v>0</v>
      </c>
      <c r="N17" s="14">
        <v>0</v>
      </c>
      <c r="O17" s="14">
        <v>85</v>
      </c>
      <c r="P17" s="14">
        <v>0</v>
      </c>
      <c r="Q17" s="14">
        <v>0</v>
      </c>
      <c r="R17" s="14">
        <v>0</v>
      </c>
      <c r="S17" s="14">
        <v>0</v>
      </c>
      <c r="T17" s="15">
        <v>11.086838159999999</v>
      </c>
    </row>
    <row r="18" spans="2:20" ht="18" customHeight="1" x14ac:dyDescent="0.25">
      <c r="B18" s="33" t="s">
        <v>15</v>
      </c>
      <c r="C18" s="43">
        <v>0</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8">
        <v>0</v>
      </c>
    </row>
    <row r="19" spans="2:20" ht="18" customHeight="1" x14ac:dyDescent="0.25">
      <c r="B19" s="13" t="s">
        <v>16</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5">
        <v>0</v>
      </c>
    </row>
    <row r="20" spans="2:20" ht="18" customHeight="1" x14ac:dyDescent="0.25">
      <c r="B20" s="33" t="s">
        <v>17</v>
      </c>
      <c r="C20" s="43">
        <v>13647.033114120004</v>
      </c>
      <c r="D20" s="17">
        <v>12720.8367156698</v>
      </c>
      <c r="E20" s="17">
        <v>600.27858193999998</v>
      </c>
      <c r="F20" s="17">
        <v>2767.9048949585876</v>
      </c>
      <c r="G20" s="17">
        <v>895.40324861000011</v>
      </c>
      <c r="H20" s="17">
        <v>794.65593173999901</v>
      </c>
      <c r="I20" s="17">
        <v>158.51978996999998</v>
      </c>
      <c r="J20" s="17">
        <v>210.25808815729403</v>
      </c>
      <c r="K20" s="17">
        <v>10.764006580000002</v>
      </c>
      <c r="L20" s="17">
        <v>0.36379118999999999</v>
      </c>
      <c r="M20" s="17">
        <v>3930.1141078000001</v>
      </c>
      <c r="N20" s="17">
        <v>3921.1640066499999</v>
      </c>
      <c r="O20" s="17">
        <v>1381.2724167700001</v>
      </c>
      <c r="P20" s="17">
        <v>2487.1212753199998</v>
      </c>
      <c r="Q20" s="17">
        <v>13829.654163639994</v>
      </c>
      <c r="R20" s="17">
        <v>11955.327084840001</v>
      </c>
      <c r="S20" s="17">
        <v>13366.158817870002</v>
      </c>
      <c r="T20" s="18">
        <v>6730.1536748635781</v>
      </c>
    </row>
    <row r="21" spans="2:20" ht="18" customHeight="1" x14ac:dyDescent="0.25">
      <c r="B21" s="13" t="s">
        <v>18</v>
      </c>
      <c r="C21" s="14">
        <v>12278.668870216412</v>
      </c>
      <c r="D21" s="14">
        <v>12605.741194361883</v>
      </c>
      <c r="E21" s="14">
        <v>418.95245347000002</v>
      </c>
      <c r="F21" s="14">
        <v>553.81946500999993</v>
      </c>
      <c r="G21" s="14">
        <v>847.92728458928354</v>
      </c>
      <c r="H21" s="14">
        <v>577.09043422999991</v>
      </c>
      <c r="I21" s="14">
        <v>157.64345068658179</v>
      </c>
      <c r="J21" s="14">
        <v>136.21063149561397</v>
      </c>
      <c r="K21" s="14">
        <v>11.1</v>
      </c>
      <c r="L21" s="14">
        <v>0</v>
      </c>
      <c r="M21" s="14">
        <v>318.38052600000003</v>
      </c>
      <c r="N21" s="14">
        <v>54.293511929999994</v>
      </c>
      <c r="O21" s="14">
        <v>0.34071710999999999</v>
      </c>
      <c r="P21" s="14">
        <v>49.976958879120005</v>
      </c>
      <c r="Q21" s="14">
        <v>109.71331727896521</v>
      </c>
      <c r="R21" s="14">
        <v>1845.1525432144288</v>
      </c>
      <c r="S21" s="14">
        <v>3302.7318047183307</v>
      </c>
      <c r="T21" s="15">
        <v>2537.558088684586</v>
      </c>
    </row>
    <row r="22" spans="2:20" ht="18" customHeight="1" x14ac:dyDescent="0.25">
      <c r="B22" s="33" t="s">
        <v>19</v>
      </c>
      <c r="C22" s="43">
        <v>9339.7690226840605</v>
      </c>
      <c r="D22" s="17">
        <v>9873.8945386701798</v>
      </c>
      <c r="E22" s="17">
        <v>0</v>
      </c>
      <c r="F22" s="17">
        <v>290.26003321999997</v>
      </c>
      <c r="G22" s="17">
        <v>482.29313022000002</v>
      </c>
      <c r="H22" s="17">
        <v>533.18043587999898</v>
      </c>
      <c r="I22" s="17">
        <v>60.501147628259957</v>
      </c>
      <c r="J22" s="17">
        <v>16.517615310433001</v>
      </c>
      <c r="K22" s="17">
        <v>0.16379119</v>
      </c>
      <c r="L22" s="17">
        <v>230.003574696112</v>
      </c>
      <c r="M22" s="17">
        <v>45.093511929999998</v>
      </c>
      <c r="N22" s="17">
        <v>0</v>
      </c>
      <c r="O22" s="17">
        <v>467.79107579999999</v>
      </c>
      <c r="P22" s="17">
        <v>407.52274469990499</v>
      </c>
      <c r="Q22" s="17">
        <v>433.2651618369523</v>
      </c>
      <c r="R22" s="17">
        <v>661.41529946999901</v>
      </c>
      <c r="S22" s="17">
        <v>1409.8894220692587</v>
      </c>
      <c r="T22" s="18">
        <v>1127.6190779396261</v>
      </c>
    </row>
    <row r="23" spans="2:20" ht="18" customHeight="1" x14ac:dyDescent="0.25">
      <c r="B23" s="13" t="s">
        <v>20</v>
      </c>
      <c r="C23" s="14">
        <v>0</v>
      </c>
      <c r="D23" s="14">
        <v>43.040883919999999</v>
      </c>
      <c r="E23" s="14">
        <v>0</v>
      </c>
      <c r="F23" s="14">
        <v>0</v>
      </c>
      <c r="G23" s="14">
        <v>0</v>
      </c>
      <c r="H23" s="14">
        <v>43.545494650000002</v>
      </c>
      <c r="I23" s="14">
        <v>0</v>
      </c>
      <c r="J23" s="14">
        <v>5.8780965700000003</v>
      </c>
      <c r="K23" s="14">
        <v>0</v>
      </c>
      <c r="L23" s="14">
        <v>0</v>
      </c>
      <c r="M23" s="14">
        <v>0</v>
      </c>
      <c r="N23" s="14">
        <v>0</v>
      </c>
      <c r="O23" s="14">
        <v>0</v>
      </c>
      <c r="P23" s="14">
        <v>0</v>
      </c>
      <c r="Q23" s="14">
        <v>0</v>
      </c>
      <c r="R23" s="14">
        <v>0</v>
      </c>
      <c r="S23" s="14">
        <v>0</v>
      </c>
      <c r="T23" s="15">
        <v>0</v>
      </c>
    </row>
    <row r="24" spans="2:20" ht="18" customHeight="1" x14ac:dyDescent="0.25">
      <c r="B24" s="33" t="s">
        <v>21</v>
      </c>
      <c r="C24" s="43">
        <v>0</v>
      </c>
      <c r="D24" s="17">
        <v>5.5819974577080007</v>
      </c>
      <c r="E24" s="17">
        <v>0</v>
      </c>
      <c r="F24" s="17">
        <v>0</v>
      </c>
      <c r="G24" s="17">
        <v>0</v>
      </c>
      <c r="H24" s="17">
        <v>0</v>
      </c>
      <c r="I24" s="17">
        <v>0</v>
      </c>
      <c r="J24" s="17">
        <v>0</v>
      </c>
      <c r="K24" s="17">
        <v>0</v>
      </c>
      <c r="L24" s="17">
        <v>0</v>
      </c>
      <c r="M24" s="17">
        <v>0</v>
      </c>
      <c r="N24" s="17">
        <v>0</v>
      </c>
      <c r="O24" s="17">
        <v>0</v>
      </c>
      <c r="P24" s="17">
        <v>0</v>
      </c>
      <c r="Q24" s="17">
        <v>0</v>
      </c>
      <c r="R24" s="17">
        <v>0</v>
      </c>
      <c r="S24" s="17">
        <v>0</v>
      </c>
      <c r="T24" s="18">
        <v>0</v>
      </c>
    </row>
    <row r="25" spans="2:20" ht="18" customHeight="1" x14ac:dyDescent="0.25">
      <c r="B25" s="13" t="s">
        <v>22</v>
      </c>
      <c r="C25" s="14">
        <v>2.0041459299999991</v>
      </c>
      <c r="D25" s="14">
        <v>733.5380525108709</v>
      </c>
      <c r="E25" s="14">
        <v>0</v>
      </c>
      <c r="F25" s="14">
        <v>0</v>
      </c>
      <c r="G25" s="14">
        <v>0.26797587</v>
      </c>
      <c r="H25" s="14">
        <v>76.166797797909908</v>
      </c>
      <c r="I25" s="14">
        <v>0</v>
      </c>
      <c r="J25" s="14">
        <v>0</v>
      </c>
      <c r="K25" s="14">
        <v>0</v>
      </c>
      <c r="L25" s="14">
        <v>3.7081181600000002</v>
      </c>
      <c r="M25" s="14">
        <v>0</v>
      </c>
      <c r="N25" s="14">
        <v>0</v>
      </c>
      <c r="O25" s="14">
        <v>0</v>
      </c>
      <c r="P25" s="14">
        <v>179.50408551722501</v>
      </c>
      <c r="Q25" s="14">
        <v>0</v>
      </c>
      <c r="R25" s="14">
        <v>0</v>
      </c>
      <c r="S25" s="14">
        <v>0</v>
      </c>
      <c r="T25" s="15">
        <v>238.64705038592095</v>
      </c>
    </row>
    <row r="26" spans="2:20" ht="18" customHeight="1" x14ac:dyDescent="0.25">
      <c r="B26" s="33" t="s">
        <v>23</v>
      </c>
      <c r="C26" s="43">
        <v>51.932807019999998</v>
      </c>
      <c r="D26" s="17">
        <v>43.105092881131057</v>
      </c>
      <c r="E26" s="17">
        <v>0</v>
      </c>
      <c r="F26" s="17">
        <v>0</v>
      </c>
      <c r="G26" s="17">
        <v>0</v>
      </c>
      <c r="H26" s="17">
        <v>0</v>
      </c>
      <c r="I26" s="17">
        <v>0</v>
      </c>
      <c r="J26" s="17">
        <v>0</v>
      </c>
      <c r="K26" s="17">
        <v>0</v>
      </c>
      <c r="L26" s="17">
        <v>0</v>
      </c>
      <c r="M26" s="17">
        <v>0</v>
      </c>
      <c r="N26" s="17">
        <v>0</v>
      </c>
      <c r="O26" s="17">
        <v>0</v>
      </c>
      <c r="P26" s="17">
        <v>0</v>
      </c>
      <c r="Q26" s="17">
        <v>0</v>
      </c>
      <c r="R26" s="17">
        <v>0</v>
      </c>
      <c r="S26" s="17">
        <v>200</v>
      </c>
      <c r="T26" s="18">
        <v>34.275959488825997</v>
      </c>
    </row>
    <row r="27" spans="2:20" ht="18" customHeight="1" x14ac:dyDescent="0.25">
      <c r="B27" s="13" t="s">
        <v>24</v>
      </c>
      <c r="C27" s="14">
        <v>194.56934340999999</v>
      </c>
      <c r="D27" s="14">
        <v>249.434822209999</v>
      </c>
      <c r="E27" s="14">
        <v>0</v>
      </c>
      <c r="F27" s="14">
        <v>0</v>
      </c>
      <c r="G27" s="14">
        <v>1</v>
      </c>
      <c r="H27" s="14">
        <v>0.56982089999999996</v>
      </c>
      <c r="I27" s="14">
        <v>0</v>
      </c>
      <c r="J27" s="14">
        <v>0</v>
      </c>
      <c r="K27" s="14">
        <v>0</v>
      </c>
      <c r="L27" s="14">
        <v>0</v>
      </c>
      <c r="M27" s="14">
        <v>0</v>
      </c>
      <c r="N27" s="14">
        <v>0</v>
      </c>
      <c r="O27" s="14">
        <v>0</v>
      </c>
      <c r="P27" s="14">
        <v>0</v>
      </c>
      <c r="Q27" s="14">
        <v>0</v>
      </c>
      <c r="R27" s="14">
        <v>0</v>
      </c>
      <c r="S27" s="14">
        <v>102</v>
      </c>
      <c r="T27" s="15">
        <v>5.0740910599999998</v>
      </c>
    </row>
    <row r="28" spans="2:20" ht="18" customHeight="1" x14ac:dyDescent="0.25">
      <c r="B28" s="33" t="s">
        <v>25</v>
      </c>
      <c r="C28" s="43">
        <v>704.0120078800004</v>
      </c>
      <c r="D28" s="17">
        <v>857.77881742703335</v>
      </c>
      <c r="E28" s="17">
        <v>0</v>
      </c>
      <c r="F28" s="17">
        <v>0</v>
      </c>
      <c r="G28" s="17">
        <v>46.523806330000006</v>
      </c>
      <c r="H28" s="17">
        <v>5.5691798099999996</v>
      </c>
      <c r="I28" s="17">
        <v>0</v>
      </c>
      <c r="J28" s="17">
        <v>0</v>
      </c>
      <c r="K28" s="17">
        <v>5</v>
      </c>
      <c r="L28" s="17">
        <v>0</v>
      </c>
      <c r="M28" s="17">
        <v>110</v>
      </c>
      <c r="N28" s="17">
        <v>0</v>
      </c>
      <c r="O28" s="17">
        <v>18.3</v>
      </c>
      <c r="P28" s="17">
        <v>0.5319999950655</v>
      </c>
      <c r="Q28" s="17">
        <v>0</v>
      </c>
      <c r="R28" s="17">
        <v>0</v>
      </c>
      <c r="S28" s="17">
        <v>360.78888999999998</v>
      </c>
      <c r="T28" s="18">
        <v>69.21268809</v>
      </c>
    </row>
    <row r="29" spans="2:20" ht="18" customHeight="1" x14ac:dyDescent="0.25">
      <c r="B29" s="13" t="s">
        <v>26</v>
      </c>
      <c r="C29" s="14">
        <v>91.768652329999995</v>
      </c>
      <c r="D29" s="14">
        <v>288.60760409999989</v>
      </c>
      <c r="E29" s="14">
        <v>0</v>
      </c>
      <c r="F29" s="14">
        <v>0</v>
      </c>
      <c r="G29" s="14">
        <v>0</v>
      </c>
      <c r="H29" s="14">
        <v>8.6503542099999997</v>
      </c>
      <c r="I29" s="14">
        <v>0</v>
      </c>
      <c r="J29" s="14">
        <v>0</v>
      </c>
      <c r="K29" s="14">
        <v>0</v>
      </c>
      <c r="L29" s="14">
        <v>0</v>
      </c>
      <c r="M29" s="14">
        <v>0</v>
      </c>
      <c r="N29" s="14">
        <v>0</v>
      </c>
      <c r="O29" s="14">
        <v>0</v>
      </c>
      <c r="P29" s="14">
        <v>0</v>
      </c>
      <c r="Q29" s="14">
        <v>0</v>
      </c>
      <c r="R29" s="14">
        <v>0</v>
      </c>
      <c r="S29" s="14">
        <v>0</v>
      </c>
      <c r="T29" s="15">
        <v>0</v>
      </c>
    </row>
    <row r="30" spans="2:20" ht="18" customHeight="1" x14ac:dyDescent="0.25">
      <c r="B30" s="33" t="s">
        <v>27</v>
      </c>
      <c r="C30" s="43">
        <v>2.615714999999999E-2</v>
      </c>
      <c r="D30" s="17">
        <v>5.6000000000000001E-2</v>
      </c>
      <c r="E30" s="17">
        <v>0</v>
      </c>
      <c r="F30" s="17">
        <v>0</v>
      </c>
      <c r="G30" s="17">
        <v>0</v>
      </c>
      <c r="H30" s="17">
        <v>0</v>
      </c>
      <c r="I30" s="17">
        <v>0</v>
      </c>
      <c r="J30" s="17">
        <v>0</v>
      </c>
      <c r="K30" s="17">
        <v>0</v>
      </c>
      <c r="L30" s="17">
        <v>0</v>
      </c>
      <c r="M30" s="17">
        <v>0</v>
      </c>
      <c r="N30" s="17">
        <v>0</v>
      </c>
      <c r="O30" s="17">
        <v>9.4500100000000004E-2</v>
      </c>
      <c r="P30" s="17">
        <v>0</v>
      </c>
      <c r="Q30" s="17">
        <v>0</v>
      </c>
      <c r="R30" s="17">
        <v>0</v>
      </c>
      <c r="S30" s="17">
        <v>0</v>
      </c>
      <c r="T30" s="18">
        <v>0</v>
      </c>
    </row>
    <row r="31" spans="2:20" ht="18" customHeight="1" x14ac:dyDescent="0.25">
      <c r="B31" s="13" t="s">
        <v>28</v>
      </c>
      <c r="C31" s="14">
        <v>108.42417880999901</v>
      </c>
      <c r="D31" s="14">
        <v>106.13644591999901</v>
      </c>
      <c r="E31" s="14">
        <v>0</v>
      </c>
      <c r="F31" s="14">
        <v>0</v>
      </c>
      <c r="G31" s="14">
        <v>0</v>
      </c>
      <c r="H31" s="14">
        <v>0</v>
      </c>
      <c r="I31" s="14">
        <v>0</v>
      </c>
      <c r="J31" s="14">
        <v>0</v>
      </c>
      <c r="K31" s="14">
        <v>0</v>
      </c>
      <c r="L31" s="14">
        <v>0</v>
      </c>
      <c r="M31" s="14">
        <v>0</v>
      </c>
      <c r="N31" s="14">
        <v>0</v>
      </c>
      <c r="O31" s="14">
        <v>917.7</v>
      </c>
      <c r="P31" s="14">
        <v>929.61460631999898</v>
      </c>
      <c r="Q31" s="14">
        <v>4.9874999999999998</v>
      </c>
      <c r="R31" s="14">
        <v>0</v>
      </c>
      <c r="S31" s="14">
        <v>0</v>
      </c>
      <c r="T31" s="15">
        <v>0</v>
      </c>
    </row>
    <row r="32" spans="2:20" ht="18" customHeight="1" thickBot="1" x14ac:dyDescent="0.3">
      <c r="B32" s="33" t="s">
        <v>29</v>
      </c>
      <c r="C32" s="43">
        <v>40.019277979999899</v>
      </c>
      <c r="D32" s="17">
        <v>47.855566000000003</v>
      </c>
      <c r="E32" s="17">
        <v>0</v>
      </c>
      <c r="F32" s="17">
        <v>0</v>
      </c>
      <c r="G32" s="17"/>
      <c r="H32" s="17">
        <v>0</v>
      </c>
      <c r="I32" s="17">
        <v>0</v>
      </c>
      <c r="J32" s="17">
        <v>0</v>
      </c>
      <c r="K32" s="17">
        <v>0</v>
      </c>
      <c r="L32" s="17">
        <v>0</v>
      </c>
      <c r="M32" s="17">
        <v>0</v>
      </c>
      <c r="N32" s="17">
        <v>0</v>
      </c>
      <c r="O32" s="17">
        <v>0</v>
      </c>
      <c r="P32" s="17">
        <v>0</v>
      </c>
      <c r="Q32" s="17">
        <v>0</v>
      </c>
      <c r="R32" s="17">
        <v>0</v>
      </c>
      <c r="S32" s="17">
        <v>0</v>
      </c>
      <c r="T32" s="18">
        <v>0</v>
      </c>
    </row>
    <row r="33" spans="2:20" ht="18" customHeight="1" thickBot="1" x14ac:dyDescent="0.3">
      <c r="B33" s="22" t="s">
        <v>30</v>
      </c>
      <c r="C33" s="23"/>
      <c r="D33" s="23"/>
      <c r="E33" s="23"/>
      <c r="F33" s="23"/>
      <c r="G33" s="23"/>
      <c r="H33" s="23"/>
      <c r="I33" s="23"/>
      <c r="J33" s="23"/>
      <c r="K33" s="23"/>
      <c r="L33" s="23"/>
      <c r="M33" s="23"/>
      <c r="N33" s="23"/>
      <c r="O33" s="23"/>
      <c r="P33" s="23"/>
      <c r="Q33" s="23"/>
      <c r="R33" s="23"/>
      <c r="S33" s="23"/>
      <c r="T33" s="24"/>
    </row>
    <row r="34" spans="2:20" ht="18" customHeight="1" thickTop="1" x14ac:dyDescent="0.25">
      <c r="B34" s="44" t="s">
        <v>31</v>
      </c>
      <c r="C34" s="45">
        <v>419.59</v>
      </c>
      <c r="D34" s="34">
        <v>271.27</v>
      </c>
      <c r="E34" s="34">
        <v>0</v>
      </c>
      <c r="F34" s="34">
        <v>0</v>
      </c>
      <c r="G34" s="34">
        <v>0</v>
      </c>
      <c r="H34" s="34">
        <v>0</v>
      </c>
      <c r="I34" s="34">
        <v>0</v>
      </c>
      <c r="J34" s="34">
        <v>0</v>
      </c>
      <c r="K34" s="34">
        <v>0</v>
      </c>
      <c r="L34" s="34">
        <v>0</v>
      </c>
      <c r="M34" s="34">
        <v>0</v>
      </c>
      <c r="N34" s="34">
        <v>0</v>
      </c>
      <c r="O34" s="34">
        <v>0</v>
      </c>
      <c r="P34" s="34">
        <v>0</v>
      </c>
      <c r="Q34" s="34">
        <v>0</v>
      </c>
      <c r="R34" s="34">
        <v>0</v>
      </c>
      <c r="S34" s="34">
        <v>1.2272E-2</v>
      </c>
      <c r="T34" s="35">
        <v>0</v>
      </c>
    </row>
    <row r="35" spans="2:20" ht="18" customHeight="1" thickBot="1" x14ac:dyDescent="0.3">
      <c r="B35" s="16" t="s">
        <v>32</v>
      </c>
      <c r="C35" s="17">
        <v>1169.77</v>
      </c>
      <c r="D35" s="17">
        <v>949.2</v>
      </c>
      <c r="E35" s="17">
        <v>0</v>
      </c>
      <c r="F35" s="17">
        <v>0</v>
      </c>
      <c r="G35" s="17">
        <v>0</v>
      </c>
      <c r="H35" s="17">
        <v>0</v>
      </c>
      <c r="I35" s="17">
        <v>0</v>
      </c>
      <c r="J35" s="17">
        <v>0</v>
      </c>
      <c r="K35" s="17">
        <v>0</v>
      </c>
      <c r="L35" s="17">
        <v>0</v>
      </c>
      <c r="M35" s="17">
        <v>0</v>
      </c>
      <c r="N35" s="17">
        <v>0</v>
      </c>
      <c r="O35" s="17">
        <v>0</v>
      </c>
      <c r="P35" s="17">
        <v>0</v>
      </c>
      <c r="Q35" s="17">
        <v>0</v>
      </c>
      <c r="R35" s="17">
        <v>0</v>
      </c>
      <c r="S35" s="17">
        <v>0</v>
      </c>
      <c r="T35" s="18">
        <v>0</v>
      </c>
    </row>
    <row r="36" spans="2:20" ht="18" customHeight="1" thickBot="1" x14ac:dyDescent="0.3">
      <c r="B36" s="22" t="s">
        <v>33</v>
      </c>
      <c r="C36" s="23"/>
      <c r="D36" s="23"/>
      <c r="E36" s="23"/>
      <c r="F36" s="23"/>
      <c r="G36" s="23"/>
      <c r="H36" s="23"/>
      <c r="I36" s="23"/>
      <c r="J36" s="23"/>
      <c r="K36" s="23"/>
      <c r="L36" s="23"/>
      <c r="M36" s="23"/>
      <c r="N36" s="23"/>
      <c r="O36" s="23"/>
      <c r="P36" s="23"/>
      <c r="Q36" s="23"/>
      <c r="R36" s="23"/>
      <c r="S36" s="23"/>
      <c r="T36" s="24"/>
    </row>
    <row r="37" spans="2:20" ht="18" customHeight="1" thickTop="1" x14ac:dyDescent="0.25">
      <c r="B37" s="44" t="s">
        <v>34</v>
      </c>
      <c r="C37" s="45">
        <v>0.24</v>
      </c>
      <c r="D37" s="34">
        <v>0.72</v>
      </c>
      <c r="E37" s="34">
        <v>0</v>
      </c>
      <c r="F37" s="34">
        <v>0</v>
      </c>
      <c r="G37" s="34">
        <v>0</v>
      </c>
      <c r="H37" s="34">
        <v>0</v>
      </c>
      <c r="I37" s="34">
        <v>0</v>
      </c>
      <c r="J37" s="34">
        <v>0</v>
      </c>
      <c r="K37" s="34">
        <v>0</v>
      </c>
      <c r="L37" s="34">
        <v>0</v>
      </c>
      <c r="M37" s="34">
        <v>0</v>
      </c>
      <c r="N37" s="34">
        <v>0</v>
      </c>
      <c r="O37" s="34">
        <v>0</v>
      </c>
      <c r="P37" s="34">
        <v>0</v>
      </c>
      <c r="Q37" s="34">
        <v>0</v>
      </c>
      <c r="R37" s="34">
        <v>0</v>
      </c>
      <c r="S37" s="34">
        <v>10.355493000000001</v>
      </c>
      <c r="T37" s="35">
        <v>13.925842000000001</v>
      </c>
    </row>
    <row r="38" spans="2:20" ht="18" customHeight="1" thickBot="1" x14ac:dyDescent="0.3">
      <c r="B38" s="36" t="s">
        <v>35</v>
      </c>
      <c r="C38" s="37">
        <v>0</v>
      </c>
      <c r="D38" s="37">
        <v>0</v>
      </c>
      <c r="E38" s="37">
        <v>0.11533</v>
      </c>
      <c r="F38" s="37">
        <v>0.229492</v>
      </c>
      <c r="G38" s="37">
        <v>0</v>
      </c>
      <c r="H38" s="37">
        <v>0</v>
      </c>
      <c r="I38" s="37">
        <v>0</v>
      </c>
      <c r="J38" s="37">
        <v>0</v>
      </c>
      <c r="K38" s="37">
        <v>0</v>
      </c>
      <c r="L38" s="37">
        <v>0</v>
      </c>
      <c r="M38" s="37">
        <v>0</v>
      </c>
      <c r="N38" s="37">
        <v>0</v>
      </c>
      <c r="O38" s="37">
        <v>0</v>
      </c>
      <c r="P38" s="37">
        <v>0</v>
      </c>
      <c r="Q38" s="37">
        <v>0</v>
      </c>
      <c r="R38" s="37">
        <v>0</v>
      </c>
      <c r="S38" s="37">
        <v>6.8191899999999999</v>
      </c>
      <c r="T38" s="38">
        <v>2.609137</v>
      </c>
    </row>
    <row r="39" spans="2:20" ht="18" customHeight="1" thickBot="1" x14ac:dyDescent="0.3">
      <c r="B39" s="28" t="s">
        <v>36</v>
      </c>
      <c r="C39" s="29">
        <f t="shared" ref="C39:T39" si="0">+SUM(C8:C32)+SUM(C34:C35)+SUM(C37:C38)</f>
        <v>70628.00322856495</v>
      </c>
      <c r="D39" s="29">
        <f t="shared" si="0"/>
        <v>70396.136132028594</v>
      </c>
      <c r="E39" s="29">
        <f t="shared" si="0"/>
        <v>3171.5585348873897</v>
      </c>
      <c r="F39" s="29">
        <f t="shared" si="0"/>
        <v>5792.7770247412736</v>
      </c>
      <c r="G39" s="29">
        <f t="shared" si="0"/>
        <v>5949.1854280789421</v>
      </c>
      <c r="H39" s="29">
        <f t="shared" si="0"/>
        <v>6383.5166750524368</v>
      </c>
      <c r="I39" s="29">
        <f t="shared" si="0"/>
        <v>2135.8986112090529</v>
      </c>
      <c r="J39" s="29">
        <f t="shared" si="0"/>
        <v>1606.3996023679249</v>
      </c>
      <c r="K39" s="29">
        <f t="shared" si="0"/>
        <v>1375.8138473400002</v>
      </c>
      <c r="L39" s="29">
        <f t="shared" si="0"/>
        <v>1275.4640176855132</v>
      </c>
      <c r="M39" s="29">
        <f t="shared" si="0"/>
        <v>21780.431094575575</v>
      </c>
      <c r="N39" s="29">
        <f t="shared" si="0"/>
        <v>18217.932673353047</v>
      </c>
      <c r="O39" s="29">
        <f t="shared" si="0"/>
        <v>12894.150692227578</v>
      </c>
      <c r="P39" s="29">
        <f t="shared" si="0"/>
        <v>8002.7688517273273</v>
      </c>
      <c r="Q39" s="29">
        <f t="shared" si="0"/>
        <v>14778.899804333236</v>
      </c>
      <c r="R39" s="29">
        <f t="shared" si="0"/>
        <v>14615.491998743897</v>
      </c>
      <c r="S39" s="29">
        <f t="shared" si="0"/>
        <v>50306.890773002306</v>
      </c>
      <c r="T39" s="57">
        <f t="shared" si="0"/>
        <v>29898.786877515733</v>
      </c>
    </row>
    <row r="41" spans="2:20" x14ac:dyDescent="0.25">
      <c r="B41" s="46" t="s">
        <v>55</v>
      </c>
      <c r="C41" s="46"/>
      <c r="D41" s="46"/>
      <c r="E41" s="46"/>
      <c r="F41" s="46"/>
      <c r="G41" s="46"/>
      <c r="H41" s="46"/>
      <c r="I41" s="46"/>
      <c r="J41" s="46"/>
      <c r="K41" s="46"/>
      <c r="L41" s="46"/>
      <c r="M41" s="46"/>
      <c r="N41" s="46"/>
      <c r="O41" s="46"/>
      <c r="P41" s="46"/>
      <c r="Q41" s="46"/>
      <c r="R41" s="46"/>
      <c r="S41" s="46"/>
      <c r="T41" s="46"/>
    </row>
  </sheetData>
  <mergeCells count="11">
    <mergeCell ref="S6:T6"/>
    <mergeCell ref="B5:T5"/>
    <mergeCell ref="B6:B7"/>
    <mergeCell ref="C6:D6"/>
    <mergeCell ref="E6:F6"/>
    <mergeCell ref="G6:H6"/>
    <mergeCell ref="I6:J6"/>
    <mergeCell ref="K6:L6"/>
    <mergeCell ref="M6:N6"/>
    <mergeCell ref="O6:P6"/>
    <mergeCell ref="Q6:R6"/>
  </mergeCells>
  <pageMargins left="0.7" right="0.7" top="0.75" bottom="0.75" header="0.3" footer="0.3"/>
  <pageSetup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SR Monthly report</vt:lpstr>
      <vt:lpstr>Channel wise Beakup SR</vt:lpstr>
      <vt:lpstr>Investor wise breakup SR</vt:lpstr>
      <vt:lpstr>'SR Monthly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Shiraz Ahmed</dc:creator>
  <cp:lastModifiedBy>Siraj Ali</cp:lastModifiedBy>
  <cp:lastPrinted>2021-04-07T09:43:22Z</cp:lastPrinted>
  <dcterms:created xsi:type="dcterms:W3CDTF">2021-02-24T12:20:26Z</dcterms:created>
  <dcterms:modified xsi:type="dcterms:W3CDTF">2021-04-07T09:43:51Z</dcterms:modified>
</cp:coreProperties>
</file>