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Shiraz Ahmed\Desktop\Monthly Fact sheet\MFS 2021\Apr 2021\sales data\"/>
    </mc:Choice>
  </mc:AlternateContent>
  <bookViews>
    <workbookView xWindow="0" yWindow="0" windowWidth="24000" windowHeight="9630" activeTab="2"/>
  </bookViews>
  <sheets>
    <sheet name="SR Monthly report" sheetId="1" r:id="rId1"/>
    <sheet name="Channel wise Beakup SR" sheetId="3" r:id="rId2"/>
    <sheet name="Investor wise breakup SR" sheetId="2" r:id="rId3"/>
  </sheets>
  <definedNames>
    <definedName name="_xlnm.Print_Area" localSheetId="0">'SR Monthly report'!$A$1:$E$40</definedName>
  </definedName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6" i="1" l="1"/>
  <c r="E33" i="1"/>
  <c r="E30" i="1"/>
  <c r="E28" i="1"/>
  <c r="E26" i="1"/>
  <c r="E24" i="1"/>
  <c r="E22" i="1"/>
  <c r="E20" i="1"/>
  <c r="E18" i="1"/>
  <c r="E16" i="1"/>
  <c r="E14" i="1"/>
  <c r="E12" i="1"/>
  <c r="E10" i="1"/>
  <c r="E8" i="1"/>
  <c r="E35" i="1"/>
  <c r="E32" i="1"/>
  <c r="E29" i="1"/>
  <c r="E27" i="1"/>
  <c r="E25" i="1"/>
  <c r="E23" i="1"/>
  <c r="E21" i="1"/>
  <c r="E19" i="1"/>
  <c r="E17" i="1"/>
  <c r="E15" i="1"/>
  <c r="E13" i="1"/>
  <c r="E11" i="1"/>
  <c r="E9" i="1"/>
  <c r="E7" i="1"/>
  <c r="E6" i="1"/>
  <c r="T39" i="2" l="1"/>
  <c r="S39" i="2"/>
  <c r="R39" i="2"/>
  <c r="Q39" i="2"/>
  <c r="P39" i="2"/>
  <c r="O39" i="2"/>
  <c r="N39" i="2"/>
  <c r="M39" i="2"/>
  <c r="L39" i="2"/>
  <c r="K39" i="2"/>
  <c r="J39" i="2"/>
  <c r="I39" i="2"/>
  <c r="H39" i="2"/>
  <c r="G39" i="2"/>
  <c r="F39" i="2"/>
  <c r="E39" i="2"/>
  <c r="D39" i="2"/>
  <c r="C39" i="2"/>
  <c r="L39" i="3"/>
  <c r="K39" i="3"/>
  <c r="J39" i="3"/>
  <c r="I39" i="3"/>
  <c r="H39" i="3"/>
  <c r="G39" i="3"/>
  <c r="F39" i="3"/>
  <c r="E39" i="3"/>
  <c r="D39" i="3"/>
  <c r="C39" i="3"/>
  <c r="E37" i="1"/>
  <c r="D37" i="1"/>
  <c r="C37" i="1"/>
</calcChain>
</file>

<file path=xl/sharedStrings.xml><?xml version="1.0" encoding="utf-8"?>
<sst xmlns="http://schemas.openxmlformats.org/spreadsheetml/2006/main" count="152" uniqueCount="57">
  <si>
    <t>Monthly Issuance and Redemption Data of Mutual Funds</t>
  </si>
  <si>
    <t>Open End</t>
  </si>
  <si>
    <t>Sales</t>
  </si>
  <si>
    <t>Redemptions</t>
  </si>
  <si>
    <t>Net Sales</t>
  </si>
  <si>
    <t>Money Market</t>
  </si>
  <si>
    <t>Income</t>
  </si>
  <si>
    <t>Equity</t>
  </si>
  <si>
    <t>Capital Protected</t>
  </si>
  <si>
    <t>Capital Protected - Income</t>
  </si>
  <si>
    <t>Fund of Funds - CPPI</t>
  </si>
  <si>
    <t>Aggressive Fixed Income</t>
  </si>
  <si>
    <t>Balanced</t>
  </si>
  <si>
    <t>Asset Allocation</t>
  </si>
  <si>
    <t>Fund of Funds</t>
  </si>
  <si>
    <t>Index Tracker</t>
  </si>
  <si>
    <t>Commodities</t>
  </si>
  <si>
    <t>Shariah Compliant Money Market</t>
  </si>
  <si>
    <t>Shariah Compliant Income</t>
  </si>
  <si>
    <t>Shariah Compliant Equity</t>
  </si>
  <si>
    <t>Shariah Compliant Capital Protected</t>
  </si>
  <si>
    <t>Shariah Compliant Capital Protected - Income</t>
  </si>
  <si>
    <t>Shariah Compliant Fund of Funds - CPPI</t>
  </si>
  <si>
    <t>Shariah Compliant Aggressive Fixed Income</t>
  </si>
  <si>
    <t>Shariah Compliant Balanced</t>
  </si>
  <si>
    <t>Shariah Compliant Asset Allocation</t>
  </si>
  <si>
    <t>Shariah Compliant Fund of Funds</t>
  </si>
  <si>
    <t>Shariah Compliant Fund of Funds - Income</t>
  </si>
  <si>
    <t>Shariah Compliant Index Tracker</t>
  </si>
  <si>
    <t>Shariah Compliant Commodities</t>
  </si>
  <si>
    <t>VPS</t>
  </si>
  <si>
    <t>Conventional Voluntary Pension Schemes</t>
  </si>
  <si>
    <t>Shariah Compliant Voluntary Pension Schemes</t>
  </si>
  <si>
    <t>ETF</t>
  </si>
  <si>
    <t>Exchange Traded Funds</t>
  </si>
  <si>
    <t>Shariah Compliant Exchange Traded Funds</t>
  </si>
  <si>
    <t>Total</t>
  </si>
  <si>
    <t>Individuals</t>
  </si>
  <si>
    <t>Banking &amp; Financial Institutions</t>
  </si>
  <si>
    <t>Provident fund</t>
  </si>
  <si>
    <t>Gratuity fund</t>
  </si>
  <si>
    <t>Pension fund</t>
  </si>
  <si>
    <t>Public Limited Companies</t>
  </si>
  <si>
    <t>Associated Companies</t>
  </si>
  <si>
    <t>Fund of funds</t>
  </si>
  <si>
    <t>Others</t>
  </si>
  <si>
    <t>Direct Sales</t>
  </si>
  <si>
    <t>Through RSP - Individuals</t>
  </si>
  <si>
    <t>Through RSP - Coporates</t>
  </si>
  <si>
    <t>Banks - Commercial / Scheduled</t>
  </si>
  <si>
    <t>Red</t>
  </si>
  <si>
    <r>
      <rPr>
        <b/>
        <i/>
        <sz val="12"/>
        <color theme="1"/>
        <rFont val="Arial Narrow"/>
        <family val="2"/>
      </rPr>
      <t>Note:</t>
    </r>
    <r>
      <rPr>
        <i/>
        <sz val="12"/>
        <color theme="1"/>
        <rFont val="Arial Narrow"/>
        <family val="2"/>
      </rPr>
      <t xml:space="preserve"> The information pertaining to this sheet does not reflect the complete industry picture as it does not</t>
    </r>
  </si>
  <si>
    <t>April 2021 (in PKR millions)</t>
  </si>
  <si>
    <t>Channel Wise Break-up April 2021 (in PKR millions)</t>
  </si>
  <si>
    <t>Investor Wise Break-up April 2021 (in PKR millions)</t>
  </si>
  <si>
    <t xml:space="preserve"> include data from JSIL for April 2021 as data was not received from them till the date of this publication. </t>
  </si>
  <si>
    <r>
      <rPr>
        <b/>
        <i/>
        <sz val="12"/>
        <color theme="1"/>
        <rFont val="Arial Narrow"/>
        <family val="2"/>
      </rPr>
      <t>Note</t>
    </r>
    <r>
      <rPr>
        <i/>
        <sz val="12"/>
        <color theme="1"/>
        <rFont val="Arial Narrow"/>
        <family val="2"/>
      </rPr>
      <t xml:space="preserve">: The information pertaining to this sheet does not reflect the complete industry picture as it does not  include data from JSIL for April 2021 as data was not received from them till the date of this publication.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</si>
</sst>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9" x14ac:knownFonts="1">
    <font>
      <sz val="11"/>
      <color theme="1"/>
      <name val="Calibri"/>
      <family val="2"/>
      <scheme val="minor"/>
    </font>
    <font>
      <sz val="11"/>
      <color theme="1"/>
      <name val="Calibri"/>
      <family val="2"/>
      <scheme val="minor"/>
    </font>
    <font>
      <sz val="12"/>
      <name val="Arial Narrow"/>
      <family val="2"/>
    </font>
    <font>
      <b/>
      <sz val="12"/>
      <color theme="1"/>
      <name val="Arial Narrow"/>
      <family val="2"/>
    </font>
    <font>
      <sz val="12"/>
      <color theme="1"/>
      <name val="Arial Narrow"/>
      <family val="2"/>
    </font>
    <font>
      <b/>
      <sz val="12"/>
      <color indexed="9"/>
      <name val="Arial Narrow"/>
      <family val="2"/>
    </font>
    <font>
      <b/>
      <sz val="12"/>
      <color rgb="FF006666"/>
      <name val="Arial Narrow"/>
      <family val="2"/>
    </font>
    <font>
      <b/>
      <i/>
      <sz val="12"/>
      <color theme="1"/>
      <name val="Arial Narrow"/>
      <family val="2"/>
    </font>
    <font>
      <i/>
      <sz val="12"/>
      <color theme="1"/>
      <name val="Arial Narrow"/>
      <family val="2"/>
    </font>
  </fonts>
  <fills count="4">
    <fill>
      <patternFill patternType="none"/>
    </fill>
    <fill>
      <patternFill patternType="gray125"/>
    </fill>
    <fill>
      <patternFill patternType="solid">
        <fgColor rgb="FF006666"/>
        <bgColor indexed="64"/>
      </patternFill>
    </fill>
    <fill>
      <patternFill patternType="solid">
        <fgColor theme="9" tint="0.79998168889431442"/>
        <bgColor indexed="64"/>
      </patternFill>
    </fill>
  </fills>
  <borders count="3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right/>
      <top style="medium">
        <color indexed="64"/>
      </top>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bottom/>
      <diagonal/>
    </border>
    <border>
      <left style="thin">
        <color indexed="64"/>
      </left>
      <right style="thin">
        <color indexed="64"/>
      </right>
      <top style="double">
        <color indexed="64"/>
      </top>
      <bottom style="thin">
        <color auto="1"/>
      </bottom>
      <diagonal/>
    </border>
    <border>
      <left style="thin">
        <color indexed="64"/>
      </left>
      <right style="medium">
        <color indexed="64"/>
      </right>
      <top style="double">
        <color indexed="64"/>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thin">
        <color indexed="64"/>
      </right>
      <top/>
      <bottom style="thin">
        <color indexed="64"/>
      </bottom>
      <diagonal/>
    </border>
    <border>
      <left style="thin">
        <color indexed="64"/>
      </left>
      <right style="thin">
        <color auto="1"/>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bottom style="double">
        <color indexed="64"/>
      </bottom>
      <diagonal/>
    </border>
    <border>
      <left style="medium">
        <color indexed="64"/>
      </left>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medium">
        <color indexed="64"/>
      </left>
      <right style="thin">
        <color indexed="64"/>
      </right>
      <top style="thin">
        <color indexed="64"/>
      </top>
      <bottom/>
      <diagonal/>
    </border>
    <border>
      <left style="thin">
        <color auto="1"/>
      </left>
      <right style="thin">
        <color auto="1"/>
      </right>
      <top style="thin">
        <color auto="1"/>
      </top>
      <bottom/>
      <diagonal/>
    </border>
    <border>
      <left style="thin">
        <color indexed="64"/>
      </left>
      <right style="medium">
        <color indexed="64"/>
      </right>
      <top style="thin">
        <color indexed="64"/>
      </top>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indexed="64"/>
      </bottom>
      <diagonal/>
    </border>
  </borders>
  <cellStyleXfs count="2">
    <xf numFmtId="0" fontId="0" fillId="0" borderId="0"/>
    <xf numFmtId="43" fontId="1" fillId="0" borderId="0" applyFont="0" applyFill="0" applyBorder="0" applyAlignment="0" applyProtection="0"/>
  </cellStyleXfs>
  <cellXfs count="57">
    <xf numFmtId="0" fontId="0" fillId="0" borderId="0" xfId="0"/>
    <xf numFmtId="0" fontId="2" fillId="0" borderId="0" xfId="0" applyFont="1" applyBorder="1" applyAlignment="1">
      <alignment vertical="center" wrapText="1"/>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xf numFmtId="0" fontId="6" fillId="0" borderId="4" xfId="0" applyFont="1" applyFill="1" applyBorder="1" applyAlignment="1">
      <alignment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4" fillId="3" borderId="8" xfId="0" applyFont="1" applyFill="1" applyBorder="1" applyAlignment="1">
      <alignment vertical="center"/>
    </xf>
    <xf numFmtId="164" fontId="4" fillId="3" borderId="9" xfId="1" applyNumberFormat="1" applyFont="1" applyFill="1" applyBorder="1" applyAlignment="1">
      <alignment vertical="center"/>
    </xf>
    <xf numFmtId="164" fontId="4" fillId="3" borderId="10" xfId="1" applyNumberFormat="1" applyFont="1" applyFill="1" applyBorder="1" applyAlignment="1">
      <alignment vertical="center"/>
    </xf>
    <xf numFmtId="0" fontId="4" fillId="0" borderId="11" xfId="0" applyFont="1" applyFill="1" applyBorder="1" applyAlignment="1">
      <alignment vertical="center"/>
    </xf>
    <xf numFmtId="164" fontId="4" fillId="0" borderId="12" xfId="1" applyNumberFormat="1" applyFont="1" applyFill="1" applyBorder="1" applyAlignment="1">
      <alignment vertical="center"/>
    </xf>
    <xf numFmtId="164" fontId="4" fillId="0" borderId="13" xfId="1" applyNumberFormat="1" applyFont="1" applyFill="1" applyBorder="1" applyAlignment="1">
      <alignment vertical="center"/>
    </xf>
    <xf numFmtId="0" fontId="4" fillId="3" borderId="11" xfId="0" applyFont="1" applyFill="1" applyBorder="1" applyAlignment="1">
      <alignment vertical="center"/>
    </xf>
    <xf numFmtId="164" fontId="4" fillId="3" borderId="12" xfId="1" applyNumberFormat="1" applyFont="1" applyFill="1" applyBorder="1" applyAlignment="1">
      <alignment vertical="center"/>
    </xf>
    <xf numFmtId="164" fontId="4" fillId="3" borderId="13" xfId="1" applyNumberFormat="1" applyFont="1" applyFill="1" applyBorder="1" applyAlignment="1">
      <alignment vertical="center"/>
    </xf>
    <xf numFmtId="0" fontId="4" fillId="3" borderId="32" xfId="0" applyFont="1" applyFill="1" applyBorder="1" applyAlignment="1">
      <alignment vertical="center"/>
    </xf>
    <xf numFmtId="164" fontId="4" fillId="3" borderId="33" xfId="1" applyNumberFormat="1" applyFont="1" applyFill="1" applyBorder="1" applyAlignment="1">
      <alignment vertical="center"/>
    </xf>
    <xf numFmtId="0" fontId="6" fillId="0" borderId="20" xfId="0" applyFont="1" applyFill="1" applyBorder="1" applyAlignment="1">
      <alignment vertical="center"/>
    </xf>
    <xf numFmtId="0" fontId="6" fillId="0" borderId="21" xfId="0" applyFont="1" applyFill="1" applyBorder="1" applyAlignment="1">
      <alignment vertical="center"/>
    </xf>
    <xf numFmtId="0" fontId="6" fillId="0" borderId="23" xfId="0"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5" fillId="2" borderId="1" xfId="0" applyFont="1" applyFill="1" applyBorder="1" applyAlignment="1">
      <alignment vertical="center"/>
    </xf>
    <xf numFmtId="164" fontId="5" fillId="2" borderId="1" xfId="1" applyNumberFormat="1" applyFont="1" applyFill="1" applyBorder="1" applyAlignment="1">
      <alignment vertical="center"/>
    </xf>
    <xf numFmtId="0" fontId="6" fillId="0" borderId="25"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31" xfId="0" applyFont="1" applyFill="1" applyBorder="1" applyAlignment="1">
      <alignment horizontal="center" vertical="center"/>
    </xf>
    <xf numFmtId="0" fontId="4" fillId="3" borderId="17" xfId="0" applyFont="1" applyFill="1" applyBorder="1" applyAlignment="1">
      <alignment vertical="center"/>
    </xf>
    <xf numFmtId="164" fontId="4" fillId="0" borderId="12" xfId="1" applyNumberFormat="1" applyFont="1" applyBorder="1" applyAlignment="1">
      <alignment vertical="center"/>
    </xf>
    <xf numFmtId="164" fontId="4" fillId="0" borderId="13" xfId="1" applyNumberFormat="1" applyFont="1" applyBorder="1" applyAlignment="1">
      <alignment vertical="center"/>
    </xf>
    <xf numFmtId="0" fontId="4" fillId="3" borderId="28" xfId="0" applyFont="1" applyFill="1" applyBorder="1" applyAlignment="1">
      <alignment vertical="center"/>
    </xf>
    <xf numFmtId="164" fontId="4" fillId="3" borderId="29" xfId="1" applyNumberFormat="1" applyFont="1" applyFill="1" applyBorder="1" applyAlignment="1">
      <alignment vertical="center"/>
    </xf>
    <xf numFmtId="164" fontId="4" fillId="3" borderId="30" xfId="1" applyNumberFormat="1" applyFont="1" applyFill="1" applyBorder="1" applyAlignment="1">
      <alignment vertical="center"/>
    </xf>
    <xf numFmtId="0" fontId="6" fillId="0" borderId="25" xfId="0" applyFont="1" applyFill="1" applyBorder="1" applyAlignment="1">
      <alignment horizontal="center" vertical="center" shrinkToFit="1"/>
    </xf>
    <xf numFmtId="0" fontId="6" fillId="0" borderId="26" xfId="0" applyFont="1" applyFill="1" applyBorder="1" applyAlignment="1">
      <alignment horizontal="center" vertical="center" shrinkToFit="1"/>
    </xf>
    <xf numFmtId="0" fontId="6" fillId="0" borderId="27" xfId="0" applyFont="1" applyFill="1" applyBorder="1" applyAlignment="1">
      <alignment horizontal="center" vertical="center" shrinkToFit="1"/>
    </xf>
    <xf numFmtId="0" fontId="6" fillId="0" borderId="31" xfId="0" applyFont="1" applyFill="1" applyBorder="1" applyAlignment="1">
      <alignment horizontal="center" vertical="center" shrinkToFit="1"/>
    </xf>
    <xf numFmtId="164" fontId="4" fillId="3" borderId="18" xfId="1" applyNumberFormat="1" applyFont="1" applyFill="1" applyBorder="1" applyAlignment="1">
      <alignment vertical="center"/>
    </xf>
    <xf numFmtId="0" fontId="4" fillId="0" borderId="17" xfId="0" applyFont="1" applyFill="1" applyBorder="1" applyAlignment="1">
      <alignment vertical="center"/>
    </xf>
    <xf numFmtId="164" fontId="4" fillId="0" borderId="18" xfId="1" applyNumberFormat="1" applyFont="1" applyBorder="1" applyAlignment="1">
      <alignment vertical="center"/>
    </xf>
    <xf numFmtId="0" fontId="8" fillId="0" borderId="0" xfId="0" applyFont="1" applyAlignment="1">
      <alignment vertical="center"/>
    </xf>
    <xf numFmtId="164" fontId="4" fillId="0" borderId="29" xfId="1" applyNumberFormat="1" applyFont="1" applyFill="1" applyBorder="1" applyAlignment="1">
      <alignment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6" fillId="0" borderId="19" xfId="0" applyFont="1" applyFill="1" applyBorder="1" applyAlignment="1">
      <alignment vertical="center" wrapText="1"/>
    </xf>
    <xf numFmtId="0" fontId="6" fillId="0" borderId="24" xfId="0" applyFont="1" applyFill="1" applyBorder="1" applyAlignment="1">
      <alignment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1968500</xdr:colOff>
      <xdr:row>0</xdr:row>
      <xdr:rowOff>476970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0" y="1085850"/>
          <a:ext cx="1968500" cy="4769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28575</xdr:colOff>
      <xdr:row>0</xdr:row>
      <xdr:rowOff>47625</xdr:rowOff>
    </xdr:from>
    <xdr:to>
      <xdr:col>1</xdr:col>
      <xdr:colOff>1997075</xdr:colOff>
      <xdr:row>2</xdr:row>
      <xdr:rowOff>112903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47625"/>
          <a:ext cx="1968500" cy="4769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47625</xdr:colOff>
      <xdr:row>0</xdr:row>
      <xdr:rowOff>57150</xdr:rowOff>
    </xdr:from>
    <xdr:to>
      <xdr:col>1</xdr:col>
      <xdr:colOff>2016125</xdr:colOff>
      <xdr:row>2</xdr:row>
      <xdr:rowOff>122428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57150"/>
          <a:ext cx="1968500" cy="4769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0"/>
  <sheetViews>
    <sheetView view="pageBreakPreview" topLeftCell="A16" zoomScale="90" zoomScaleNormal="100" zoomScaleSheetLayoutView="90" workbookViewId="0">
      <selection activeCell="B41" sqref="B41"/>
    </sheetView>
  </sheetViews>
  <sheetFormatPr defaultRowHeight="15.75" x14ac:dyDescent="0.25"/>
  <cols>
    <col min="1" max="1" width="5.85546875" style="5" customWidth="1"/>
    <col min="2" max="2" width="42.85546875" style="4" customWidth="1"/>
    <col min="3" max="5" width="18.42578125" style="4" customWidth="1"/>
    <col min="6" max="16384" width="9.140625" style="5"/>
  </cols>
  <sheetData>
    <row r="1" spans="2:5" s="2" customFormat="1" ht="39" customHeight="1" x14ac:dyDescent="0.25">
      <c r="B1" s="1"/>
    </row>
    <row r="2" spans="2:5" x14ac:dyDescent="0.25">
      <c r="B2" s="3" t="s">
        <v>0</v>
      </c>
    </row>
    <row r="3" spans="2:5" ht="16.5" thickBot="1" x14ac:dyDescent="0.3"/>
    <row r="4" spans="2:5" ht="18" customHeight="1" thickBot="1" x14ac:dyDescent="0.3">
      <c r="B4" s="47" t="s">
        <v>52</v>
      </c>
      <c r="C4" s="48"/>
      <c r="D4" s="48"/>
      <c r="E4" s="49"/>
    </row>
    <row r="5" spans="2:5" ht="18" customHeight="1" thickBot="1" x14ac:dyDescent="0.3">
      <c r="B5" s="6" t="s">
        <v>1</v>
      </c>
      <c r="C5" s="7" t="s">
        <v>2</v>
      </c>
      <c r="D5" s="8" t="s">
        <v>3</v>
      </c>
      <c r="E5" s="9" t="s">
        <v>4</v>
      </c>
    </row>
    <row r="6" spans="2:5" ht="18" customHeight="1" thickTop="1" x14ac:dyDescent="0.25">
      <c r="B6" s="10" t="s">
        <v>5</v>
      </c>
      <c r="C6" s="11">
        <v>43080.951294954873</v>
      </c>
      <c r="D6" s="11">
        <v>69631.587429743624</v>
      </c>
      <c r="E6" s="12">
        <f t="shared" ref="E6:E30" si="0">+C6-D6</f>
        <v>-26550.63613478875</v>
      </c>
    </row>
    <row r="7" spans="2:5" ht="18" customHeight="1" x14ac:dyDescent="0.25">
      <c r="B7" s="13" t="s">
        <v>6</v>
      </c>
      <c r="C7" s="46">
        <v>19875.089933277519</v>
      </c>
      <c r="D7" s="14">
        <v>12871.357618003129</v>
      </c>
      <c r="E7" s="15">
        <f t="shared" si="0"/>
        <v>7003.7323152743902</v>
      </c>
    </row>
    <row r="8" spans="2:5" ht="18" customHeight="1" x14ac:dyDescent="0.25">
      <c r="B8" s="16" t="s">
        <v>7</v>
      </c>
      <c r="C8" s="17">
        <v>7833.7918965706067</v>
      </c>
      <c r="D8" s="17">
        <v>7496.9604142719891</v>
      </c>
      <c r="E8" s="18">
        <f t="shared" si="0"/>
        <v>336.83148229861763</v>
      </c>
    </row>
    <row r="9" spans="2:5" ht="18" customHeight="1" x14ac:dyDescent="0.25">
      <c r="B9" s="13" t="s">
        <v>8</v>
      </c>
      <c r="C9" s="46">
        <v>114.07236499544608</v>
      </c>
      <c r="D9" s="14">
        <v>127.06207019000001</v>
      </c>
      <c r="E9" s="15">
        <f t="shared" si="0"/>
        <v>-12.989705194553935</v>
      </c>
    </row>
    <row r="10" spans="2:5" ht="18" customHeight="1" x14ac:dyDescent="0.25">
      <c r="B10" s="16" t="s">
        <v>9</v>
      </c>
      <c r="C10" s="17">
        <v>0</v>
      </c>
      <c r="D10" s="17">
        <v>37.866184542668478</v>
      </c>
      <c r="E10" s="18">
        <f t="shared" si="0"/>
        <v>-37.866184542668478</v>
      </c>
    </row>
    <row r="11" spans="2:5" ht="18" customHeight="1" x14ac:dyDescent="0.25">
      <c r="B11" s="13" t="s">
        <v>10</v>
      </c>
      <c r="C11" s="46">
        <v>0</v>
      </c>
      <c r="D11" s="14">
        <v>6.2466576219766292</v>
      </c>
      <c r="E11" s="15">
        <f t="shared" si="0"/>
        <v>-6.2466576219766292</v>
      </c>
    </row>
    <row r="12" spans="2:5" ht="18" customHeight="1" x14ac:dyDescent="0.25">
      <c r="B12" s="16" t="s">
        <v>11</v>
      </c>
      <c r="C12" s="17">
        <v>1202.9138980707467</v>
      </c>
      <c r="D12" s="17">
        <v>766.67330134878603</v>
      </c>
      <c r="E12" s="18">
        <f t="shared" si="0"/>
        <v>436.24059672196063</v>
      </c>
    </row>
    <row r="13" spans="2:5" ht="18" customHeight="1" x14ac:dyDescent="0.25">
      <c r="B13" s="13" t="s">
        <v>12</v>
      </c>
      <c r="C13" s="46">
        <v>9.1327241299999997</v>
      </c>
      <c r="D13" s="14">
        <v>14.041859410000001</v>
      </c>
      <c r="E13" s="15">
        <f t="shared" si="0"/>
        <v>-4.909135280000001</v>
      </c>
    </row>
    <row r="14" spans="2:5" ht="18" customHeight="1" x14ac:dyDescent="0.25">
      <c r="B14" s="16" t="s">
        <v>13</v>
      </c>
      <c r="C14" s="17">
        <v>561.17537780276211</v>
      </c>
      <c r="D14" s="17">
        <v>581.76187296806756</v>
      </c>
      <c r="E14" s="18">
        <f t="shared" si="0"/>
        <v>-20.58649516530545</v>
      </c>
    </row>
    <row r="15" spans="2:5" ht="18" customHeight="1" x14ac:dyDescent="0.25">
      <c r="B15" s="13" t="s">
        <v>14</v>
      </c>
      <c r="C15" s="46">
        <v>6.3573262199999947</v>
      </c>
      <c r="D15" s="14">
        <v>17.393133497117518</v>
      </c>
      <c r="E15" s="15">
        <f t="shared" si="0"/>
        <v>-11.035807277117524</v>
      </c>
    </row>
    <row r="16" spans="2:5" ht="18" customHeight="1" x14ac:dyDescent="0.25">
      <c r="B16" s="16" t="s">
        <v>15</v>
      </c>
      <c r="C16" s="17">
        <v>0</v>
      </c>
      <c r="D16" s="17">
        <v>0.74360000000000004</v>
      </c>
      <c r="E16" s="18">
        <f t="shared" si="0"/>
        <v>-0.74360000000000004</v>
      </c>
    </row>
    <row r="17" spans="2:5" ht="18" customHeight="1" x14ac:dyDescent="0.25">
      <c r="B17" s="13" t="s">
        <v>16</v>
      </c>
      <c r="C17" s="46">
        <v>0</v>
      </c>
      <c r="D17" s="14">
        <v>0</v>
      </c>
      <c r="E17" s="15">
        <f t="shared" si="0"/>
        <v>0</v>
      </c>
    </row>
    <row r="18" spans="2:5" ht="18" customHeight="1" x14ac:dyDescent="0.25">
      <c r="B18" s="16" t="s">
        <v>17</v>
      </c>
      <c r="C18" s="17">
        <v>39855.239909148302</v>
      </c>
      <c r="D18" s="17">
        <v>43946.426506529911</v>
      </c>
      <c r="E18" s="18">
        <f t="shared" si="0"/>
        <v>-4091.1865973816093</v>
      </c>
    </row>
    <row r="19" spans="2:5" ht="18" customHeight="1" x14ac:dyDescent="0.25">
      <c r="B19" s="13" t="s">
        <v>18</v>
      </c>
      <c r="C19" s="46">
        <v>14040.795115194658</v>
      </c>
      <c r="D19" s="14">
        <v>13252.049579762604</v>
      </c>
      <c r="E19" s="15">
        <f t="shared" si="0"/>
        <v>788.74553543205366</v>
      </c>
    </row>
    <row r="20" spans="2:5" ht="18" customHeight="1" x14ac:dyDescent="0.25">
      <c r="B20" s="16" t="s">
        <v>19</v>
      </c>
      <c r="C20" s="17">
        <v>7129.6278622792079</v>
      </c>
      <c r="D20" s="17">
        <v>7493.6302642192677</v>
      </c>
      <c r="E20" s="18">
        <f t="shared" si="0"/>
        <v>-364.00240194005983</v>
      </c>
    </row>
    <row r="21" spans="2:5" ht="18" customHeight="1" x14ac:dyDescent="0.25">
      <c r="B21" s="13" t="s">
        <v>20</v>
      </c>
      <c r="C21" s="46">
        <v>0</v>
      </c>
      <c r="D21" s="14">
        <v>0</v>
      </c>
      <c r="E21" s="15">
        <f t="shared" si="0"/>
        <v>0</v>
      </c>
    </row>
    <row r="22" spans="2:5" ht="18" customHeight="1" x14ac:dyDescent="0.25">
      <c r="B22" s="16" t="s">
        <v>21</v>
      </c>
      <c r="C22" s="17">
        <v>6.2961142150000005E-5</v>
      </c>
      <c r="D22" s="17">
        <v>0</v>
      </c>
      <c r="E22" s="18">
        <f t="shared" si="0"/>
        <v>6.2961142150000005E-5</v>
      </c>
    </row>
    <row r="23" spans="2:5" ht="18" customHeight="1" x14ac:dyDescent="0.25">
      <c r="B23" s="13" t="s">
        <v>22</v>
      </c>
      <c r="C23" s="46">
        <v>3048.4559999999992</v>
      </c>
      <c r="D23" s="14">
        <v>320.00582076510841</v>
      </c>
      <c r="E23" s="15">
        <f t="shared" si="0"/>
        <v>2728.450179234891</v>
      </c>
    </row>
    <row r="24" spans="2:5" ht="18" customHeight="1" x14ac:dyDescent="0.25">
      <c r="B24" s="16" t="s">
        <v>23</v>
      </c>
      <c r="C24" s="17">
        <v>100.54283440453501</v>
      </c>
      <c r="D24" s="17">
        <v>73.773954289256636</v>
      </c>
      <c r="E24" s="18">
        <f t="shared" si="0"/>
        <v>26.768880115278378</v>
      </c>
    </row>
    <row r="25" spans="2:5" ht="18" customHeight="1" x14ac:dyDescent="0.25">
      <c r="B25" s="13" t="s">
        <v>24</v>
      </c>
      <c r="C25" s="46">
        <v>106.642</v>
      </c>
      <c r="D25" s="14">
        <v>236.79900000000001</v>
      </c>
      <c r="E25" s="15">
        <f t="shared" si="0"/>
        <v>-130.15700000000001</v>
      </c>
    </row>
    <row r="26" spans="2:5" ht="18" customHeight="1" x14ac:dyDescent="0.25">
      <c r="B26" s="16" t="s">
        <v>25</v>
      </c>
      <c r="C26" s="17">
        <v>458.44433379049013</v>
      </c>
      <c r="D26" s="17">
        <v>608.52560636154385</v>
      </c>
      <c r="E26" s="18">
        <f t="shared" si="0"/>
        <v>-150.08127257105372</v>
      </c>
    </row>
    <row r="27" spans="2:5" ht="18" customHeight="1" x14ac:dyDescent="0.25">
      <c r="B27" s="13" t="s">
        <v>26</v>
      </c>
      <c r="C27" s="46">
        <v>26.752161359999981</v>
      </c>
      <c r="D27" s="14">
        <v>174.39663210182218</v>
      </c>
      <c r="E27" s="15">
        <f t="shared" si="0"/>
        <v>-147.6444707418222</v>
      </c>
    </row>
    <row r="28" spans="2:5" ht="18" customHeight="1" x14ac:dyDescent="0.25">
      <c r="B28" s="16" t="s">
        <v>27</v>
      </c>
      <c r="C28" s="17">
        <v>0.11944795000000007</v>
      </c>
      <c r="D28" s="17">
        <v>0</v>
      </c>
      <c r="E28" s="18">
        <f t="shared" si="0"/>
        <v>0.11944795000000007</v>
      </c>
    </row>
    <row r="29" spans="2:5" ht="18" customHeight="1" x14ac:dyDescent="0.25">
      <c r="B29" s="13" t="s">
        <v>28</v>
      </c>
      <c r="C29" s="46">
        <v>36.18229450999992</v>
      </c>
      <c r="D29" s="14">
        <v>101.91589793</v>
      </c>
      <c r="E29" s="15">
        <f t="shared" si="0"/>
        <v>-65.73360342000008</v>
      </c>
    </row>
    <row r="30" spans="2:5" ht="18" customHeight="1" thickBot="1" x14ac:dyDescent="0.3">
      <c r="B30" s="19" t="s">
        <v>29</v>
      </c>
      <c r="C30" s="17">
        <v>16.258348129999995</v>
      </c>
      <c r="D30" s="17">
        <v>16.401525300000014</v>
      </c>
      <c r="E30" s="18">
        <f t="shared" si="0"/>
        <v>-0.14317717000001906</v>
      </c>
    </row>
    <row r="31" spans="2:5" ht="18" customHeight="1" thickBot="1" x14ac:dyDescent="0.3">
      <c r="B31" s="21" t="s">
        <v>30</v>
      </c>
      <c r="C31" s="22"/>
      <c r="D31" s="22"/>
      <c r="E31" s="23"/>
    </row>
    <row r="32" spans="2:5" ht="18" customHeight="1" thickTop="1" x14ac:dyDescent="0.25">
      <c r="B32" s="13" t="s">
        <v>31</v>
      </c>
      <c r="C32" s="46">
        <v>369.38</v>
      </c>
      <c r="D32" s="14">
        <v>459.15</v>
      </c>
      <c r="E32" s="15">
        <f>+C32-D32</f>
        <v>-89.769999999999982</v>
      </c>
    </row>
    <row r="33" spans="2:5" ht="18" customHeight="1" thickBot="1" x14ac:dyDescent="0.3">
      <c r="B33" s="19" t="s">
        <v>32</v>
      </c>
      <c r="C33" s="20">
        <v>922.61</v>
      </c>
      <c r="D33" s="17">
        <v>781.8</v>
      </c>
      <c r="E33" s="18">
        <f>+C33-D33</f>
        <v>140.81000000000006</v>
      </c>
    </row>
    <row r="34" spans="2:5" ht="18" customHeight="1" thickBot="1" x14ac:dyDescent="0.3">
      <c r="B34" s="24" t="s">
        <v>33</v>
      </c>
      <c r="C34" s="25"/>
      <c r="D34" s="25"/>
      <c r="E34" s="26"/>
    </row>
    <row r="35" spans="2:5" ht="18" customHeight="1" thickTop="1" x14ac:dyDescent="0.25">
      <c r="B35" s="13" t="s">
        <v>34</v>
      </c>
      <c r="C35" s="46">
        <v>0.25936899999999996</v>
      </c>
      <c r="D35" s="14">
        <v>0.37651000000000001</v>
      </c>
      <c r="E35" s="15">
        <f>+C35-D35</f>
        <v>-0.11714100000000005</v>
      </c>
    </row>
    <row r="36" spans="2:5" ht="18" customHeight="1" thickBot="1" x14ac:dyDescent="0.3">
      <c r="B36" s="16" t="s">
        <v>35</v>
      </c>
      <c r="C36" s="17">
        <v>0.65154599999999996</v>
      </c>
      <c r="D36" s="17">
        <v>0</v>
      </c>
      <c r="E36" s="18">
        <f>+C36-D36</f>
        <v>0.65154599999999996</v>
      </c>
    </row>
    <row r="37" spans="2:5" ht="18" customHeight="1" thickBot="1" x14ac:dyDescent="0.3">
      <c r="B37" s="27" t="s">
        <v>36</v>
      </c>
      <c r="C37" s="28">
        <f>+SUM(C6:C30)+SUM(C32:C33)+SUM(C35:C36)</f>
        <v>138795.4461007503</v>
      </c>
      <c r="D37" s="28">
        <f>+SUM(D6:D30)+SUM(D32:D33)+SUM(D35:D36)</f>
        <v>159016.9454388569</v>
      </c>
      <c r="E37" s="28">
        <f>+SUM(E6:E30)+SUM(E32:E33)+SUM(E35:E36)</f>
        <v>-20221.499338106583</v>
      </c>
    </row>
    <row r="38" spans="2:5" ht="15" customHeight="1" x14ac:dyDescent="0.25"/>
    <row r="39" spans="2:5" x14ac:dyDescent="0.25">
      <c r="B39" s="45" t="s">
        <v>51</v>
      </c>
      <c r="C39" s="45"/>
      <c r="D39" s="45"/>
      <c r="E39" s="45"/>
    </row>
    <row r="40" spans="2:5" x14ac:dyDescent="0.25">
      <c r="B40" s="45" t="s">
        <v>55</v>
      </c>
      <c r="C40" s="45"/>
      <c r="D40" s="45"/>
      <c r="E40" s="45"/>
    </row>
  </sheetData>
  <mergeCells count="1">
    <mergeCell ref="B4:E4"/>
  </mergeCells>
  <pageMargins left="0.7" right="0.7" top="0.75" bottom="0.75" header="0.3" footer="0.3"/>
  <pageSetup scale="7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L41"/>
  <sheetViews>
    <sheetView view="pageBreakPreview" topLeftCell="A19" zoomScale="90" zoomScaleNormal="100" zoomScaleSheetLayoutView="90" workbookViewId="0">
      <selection activeCell="N37" sqref="N37"/>
    </sheetView>
  </sheetViews>
  <sheetFormatPr defaultRowHeight="15.75" x14ac:dyDescent="0.25"/>
  <cols>
    <col min="1" max="1" width="4.140625" style="5" customWidth="1"/>
    <col min="2" max="2" width="41.5703125" style="4" customWidth="1"/>
    <col min="3" max="12" width="14" style="4" customWidth="1"/>
    <col min="13" max="16384" width="9.140625" style="5"/>
  </cols>
  <sheetData>
    <row r="4" spans="2:12" ht="16.5" thickBot="1" x14ac:dyDescent="0.3"/>
    <row r="5" spans="2:12" ht="18" customHeight="1" thickBot="1" x14ac:dyDescent="0.3">
      <c r="B5" s="47" t="s">
        <v>53</v>
      </c>
      <c r="C5" s="48"/>
      <c r="D5" s="48"/>
      <c r="E5" s="48"/>
      <c r="F5" s="48"/>
      <c r="G5" s="48"/>
      <c r="H5" s="48"/>
      <c r="I5" s="48"/>
      <c r="J5" s="48"/>
      <c r="K5" s="48"/>
      <c r="L5" s="49"/>
    </row>
    <row r="6" spans="2:12" ht="30.75" customHeight="1" thickBot="1" x14ac:dyDescent="0.3">
      <c r="B6" s="50" t="s">
        <v>1</v>
      </c>
      <c r="C6" s="52" t="s">
        <v>46</v>
      </c>
      <c r="D6" s="53"/>
      <c r="E6" s="54" t="s">
        <v>47</v>
      </c>
      <c r="F6" s="55"/>
      <c r="G6" s="54" t="s">
        <v>48</v>
      </c>
      <c r="H6" s="55"/>
      <c r="I6" s="54" t="s">
        <v>49</v>
      </c>
      <c r="J6" s="55"/>
      <c r="K6" s="54" t="s">
        <v>45</v>
      </c>
      <c r="L6" s="56"/>
    </row>
    <row r="7" spans="2:12" ht="18.75" customHeight="1" thickTop="1" thickBot="1" x14ac:dyDescent="0.3">
      <c r="B7" s="51"/>
      <c r="C7" s="29" t="s">
        <v>2</v>
      </c>
      <c r="D7" s="30" t="s">
        <v>50</v>
      </c>
      <c r="E7" s="30" t="s">
        <v>2</v>
      </c>
      <c r="F7" s="30" t="s">
        <v>50</v>
      </c>
      <c r="G7" s="30" t="s">
        <v>2</v>
      </c>
      <c r="H7" s="30" t="s">
        <v>50</v>
      </c>
      <c r="I7" s="30" t="s">
        <v>2</v>
      </c>
      <c r="J7" s="30" t="s">
        <v>50</v>
      </c>
      <c r="K7" s="30" t="s">
        <v>2</v>
      </c>
      <c r="L7" s="31" t="s">
        <v>50</v>
      </c>
    </row>
    <row r="8" spans="2:12" ht="16.5" customHeight="1" thickTop="1" x14ac:dyDescent="0.25">
      <c r="B8" s="32" t="s">
        <v>5</v>
      </c>
      <c r="C8" s="17">
        <v>28310.09406436851</v>
      </c>
      <c r="D8" s="17">
        <v>43510.301128574538</v>
      </c>
      <c r="E8" s="17">
        <v>4339.1836597473284</v>
      </c>
      <c r="F8" s="17">
        <v>8561.9085857094451</v>
      </c>
      <c r="G8" s="17">
        <v>6768.1203678235706</v>
      </c>
      <c r="H8" s="17">
        <v>13161.499676903923</v>
      </c>
      <c r="I8" s="17">
        <v>2769.8744324122972</v>
      </c>
      <c r="J8" s="17">
        <v>1647.0996627363779</v>
      </c>
      <c r="K8" s="17">
        <v>601.45849770562631</v>
      </c>
      <c r="L8" s="18">
        <v>1009.97812984935</v>
      </c>
    </row>
    <row r="9" spans="2:12" ht="16.5" customHeight="1" x14ac:dyDescent="0.25">
      <c r="B9" s="13" t="s">
        <v>6</v>
      </c>
      <c r="C9" s="14">
        <v>16708.389673782753</v>
      </c>
      <c r="D9" s="14">
        <v>10410.523650018695</v>
      </c>
      <c r="E9" s="14">
        <v>1488.2491393444516</v>
      </c>
      <c r="F9" s="14">
        <v>1209.9261415124322</v>
      </c>
      <c r="G9" s="14">
        <v>1084.2888907303777</v>
      </c>
      <c r="H9" s="14">
        <v>534.37832483272348</v>
      </c>
      <c r="I9" s="14">
        <v>452.90380409813241</v>
      </c>
      <c r="J9" s="14">
        <v>622.88449983463329</v>
      </c>
      <c r="K9" s="14">
        <v>105.06999191180839</v>
      </c>
      <c r="L9" s="14">
        <v>33.577601801757154</v>
      </c>
    </row>
    <row r="10" spans="2:12" ht="16.5" customHeight="1" x14ac:dyDescent="0.25">
      <c r="B10" s="16" t="s">
        <v>7</v>
      </c>
      <c r="C10" s="17">
        <v>7212.4630171668414</v>
      </c>
      <c r="D10" s="17">
        <v>6080.3045097272479</v>
      </c>
      <c r="E10" s="17">
        <v>133.72220655467987</v>
      </c>
      <c r="F10" s="17">
        <v>263.31770730329737</v>
      </c>
      <c r="G10" s="17">
        <v>473.10013587822908</v>
      </c>
      <c r="H10" s="17">
        <v>368.06060531487685</v>
      </c>
      <c r="I10" s="17">
        <v>51.814359783006459</v>
      </c>
      <c r="J10" s="17">
        <v>121.92679775098429</v>
      </c>
      <c r="K10" s="17">
        <v>11.819009427851052</v>
      </c>
      <c r="L10" s="18">
        <v>59.996410555584042</v>
      </c>
    </row>
    <row r="11" spans="2:12" ht="16.5" customHeight="1" x14ac:dyDescent="0.25">
      <c r="B11" s="13" t="s">
        <v>8</v>
      </c>
      <c r="C11" s="14">
        <v>114.07236499544608</v>
      </c>
      <c r="D11" s="14">
        <v>127.06207019000001</v>
      </c>
      <c r="E11" s="14">
        <v>0</v>
      </c>
      <c r="F11" s="14">
        <v>0</v>
      </c>
      <c r="G11" s="14">
        <v>0</v>
      </c>
      <c r="H11" s="14">
        <v>0</v>
      </c>
      <c r="I11" s="14">
        <v>1.4210854715202001E-14</v>
      </c>
      <c r="J11" s="14">
        <v>0</v>
      </c>
      <c r="K11" s="14">
        <v>0</v>
      </c>
      <c r="L11" s="14">
        <v>0</v>
      </c>
    </row>
    <row r="12" spans="2:12" ht="16.5" customHeight="1" x14ac:dyDescent="0.25">
      <c r="B12" s="16" t="s">
        <v>9</v>
      </c>
      <c r="C12" s="17">
        <v>0</v>
      </c>
      <c r="D12" s="17">
        <v>1.2000000009352398</v>
      </c>
      <c r="E12" s="17">
        <v>0</v>
      </c>
      <c r="F12" s="17">
        <v>27.105652137929098</v>
      </c>
      <c r="G12" s="17">
        <v>0</v>
      </c>
      <c r="H12" s="17">
        <v>0</v>
      </c>
      <c r="I12" s="17">
        <v>0</v>
      </c>
      <c r="J12" s="17">
        <v>9.5605324038041406</v>
      </c>
      <c r="K12" s="17">
        <v>0</v>
      </c>
      <c r="L12" s="18">
        <v>0</v>
      </c>
    </row>
    <row r="13" spans="2:12" ht="16.5" customHeight="1" x14ac:dyDescent="0.25">
      <c r="B13" s="13" t="s">
        <v>10</v>
      </c>
      <c r="C13" s="14">
        <v>0</v>
      </c>
      <c r="D13" s="14">
        <v>0</v>
      </c>
      <c r="E13" s="14">
        <v>0</v>
      </c>
      <c r="F13" s="14">
        <v>2.69883558198313</v>
      </c>
      <c r="G13" s="14">
        <v>0</v>
      </c>
      <c r="H13" s="14">
        <v>0</v>
      </c>
      <c r="I13" s="14">
        <v>0</v>
      </c>
      <c r="J13" s="14">
        <v>3.5478220399935001</v>
      </c>
      <c r="K13" s="14">
        <v>0</v>
      </c>
      <c r="L13" s="14">
        <v>0</v>
      </c>
    </row>
    <row r="14" spans="2:12" ht="16.5" customHeight="1" x14ac:dyDescent="0.25">
      <c r="B14" s="16" t="s">
        <v>11</v>
      </c>
      <c r="C14" s="17">
        <v>1144.7965030540333</v>
      </c>
      <c r="D14" s="17">
        <v>616.41095453923901</v>
      </c>
      <c r="E14" s="17">
        <v>13.72938442454449</v>
      </c>
      <c r="F14" s="17">
        <v>20.428286788750629</v>
      </c>
      <c r="G14" s="17">
        <v>30.599900004965974</v>
      </c>
      <c r="H14" s="17">
        <v>115.8449277365699</v>
      </c>
      <c r="I14" s="17">
        <v>8.7482237958548499</v>
      </c>
      <c r="J14" s="17">
        <v>13.848720284226509</v>
      </c>
      <c r="K14" s="17">
        <v>5.0493493613480398</v>
      </c>
      <c r="L14" s="18">
        <v>0.14041200000000001</v>
      </c>
    </row>
    <row r="15" spans="2:12" ht="16.5" customHeight="1" x14ac:dyDescent="0.25">
      <c r="B15" s="13" t="s">
        <v>12</v>
      </c>
      <c r="C15" s="14">
        <v>719.00260388010281</v>
      </c>
      <c r="D15" s="14">
        <v>456.27846802000005</v>
      </c>
      <c r="E15" s="14">
        <v>1.6709555199999977</v>
      </c>
      <c r="F15" s="14">
        <v>8.3000216499999997</v>
      </c>
      <c r="G15" s="14">
        <v>0.20158467999999999</v>
      </c>
      <c r="H15" s="14">
        <v>0.35511957</v>
      </c>
      <c r="I15" s="14">
        <v>111.61132320000213</v>
      </c>
      <c r="J15" s="14">
        <v>67.265459919999998</v>
      </c>
      <c r="K15" s="14">
        <v>0</v>
      </c>
      <c r="L15" s="14">
        <v>0</v>
      </c>
    </row>
    <row r="16" spans="2:12" ht="16.5" customHeight="1" x14ac:dyDescent="0.25">
      <c r="B16" s="16" t="s">
        <v>13</v>
      </c>
      <c r="C16" s="17">
        <v>589.51060073766018</v>
      </c>
      <c r="D16" s="17">
        <v>614.45299689766205</v>
      </c>
      <c r="E16" s="17">
        <v>8.3080929737295719</v>
      </c>
      <c r="F16" s="17">
        <v>11.045495351365091</v>
      </c>
      <c r="G16" s="17">
        <v>2.0831999999999998E-4</v>
      </c>
      <c r="H16" s="17">
        <v>2.0461599342189203</v>
      </c>
      <c r="I16" s="17">
        <v>4.7931277013723896</v>
      </c>
      <c r="J16" s="17">
        <v>16.828904784821532</v>
      </c>
      <c r="K16" s="17">
        <v>0</v>
      </c>
      <c r="L16" s="18">
        <v>3.3159999999999999E-3</v>
      </c>
    </row>
    <row r="17" spans="2:12" ht="16.5" customHeight="1" x14ac:dyDescent="0.25">
      <c r="B17" s="13" t="s">
        <v>14</v>
      </c>
      <c r="C17" s="14">
        <v>400.88026916000024</v>
      </c>
      <c r="D17" s="14">
        <v>1543.9119619099999</v>
      </c>
      <c r="E17" s="14">
        <v>0.03</v>
      </c>
      <c r="F17" s="14">
        <v>0</v>
      </c>
      <c r="G17" s="14">
        <v>21.03836909</v>
      </c>
      <c r="H17" s="14">
        <v>0</v>
      </c>
      <c r="I17" s="14">
        <v>463.98937810999979</v>
      </c>
      <c r="J17" s="14">
        <v>700.0614673099999</v>
      </c>
      <c r="K17" s="14">
        <v>0</v>
      </c>
      <c r="L17" s="14">
        <v>0</v>
      </c>
    </row>
    <row r="18" spans="2:12" ht="16.5" customHeight="1" x14ac:dyDescent="0.25">
      <c r="B18" s="16" t="s">
        <v>15</v>
      </c>
      <c r="C18" s="17">
        <v>0</v>
      </c>
      <c r="D18" s="17">
        <v>0.74360000000000004</v>
      </c>
      <c r="E18" s="17">
        <v>0</v>
      </c>
      <c r="F18" s="17">
        <v>0</v>
      </c>
      <c r="G18" s="17">
        <v>0</v>
      </c>
      <c r="H18" s="17">
        <v>0</v>
      </c>
      <c r="I18" s="17">
        <v>0</v>
      </c>
      <c r="J18" s="17">
        <v>0</v>
      </c>
      <c r="K18" s="17">
        <v>0</v>
      </c>
      <c r="L18" s="18">
        <v>0</v>
      </c>
    </row>
    <row r="19" spans="2:12" ht="16.5" customHeight="1" x14ac:dyDescent="0.25">
      <c r="B19" s="13" t="s">
        <v>16</v>
      </c>
      <c r="C19" s="14">
        <v>0</v>
      </c>
      <c r="D19" s="14">
        <v>0</v>
      </c>
      <c r="E19" s="14">
        <v>0</v>
      </c>
      <c r="F19" s="14">
        <v>0</v>
      </c>
      <c r="G19" s="14">
        <v>0</v>
      </c>
      <c r="H19" s="14">
        <v>0</v>
      </c>
      <c r="I19" s="14">
        <v>0</v>
      </c>
      <c r="J19" s="14">
        <v>0</v>
      </c>
      <c r="K19" s="14">
        <v>0</v>
      </c>
      <c r="L19" s="14">
        <v>0</v>
      </c>
    </row>
    <row r="20" spans="2:12" ht="16.5" customHeight="1" x14ac:dyDescent="0.25">
      <c r="B20" s="16" t="s">
        <v>17</v>
      </c>
      <c r="C20" s="17">
        <v>29422.909317705446</v>
      </c>
      <c r="D20" s="17">
        <v>33297.577912214336</v>
      </c>
      <c r="E20" s="17">
        <v>3879.088510823</v>
      </c>
      <c r="F20" s="17">
        <v>3925.9944459844469</v>
      </c>
      <c r="G20" s="17">
        <v>3082.957995874518</v>
      </c>
      <c r="H20" s="17">
        <v>3054.1363284500103</v>
      </c>
      <c r="I20" s="17">
        <v>2541.0813608416051</v>
      </c>
      <c r="J20" s="17">
        <v>3062.9272778780187</v>
      </c>
      <c r="K20" s="17">
        <v>116.60284488983311</v>
      </c>
      <c r="L20" s="18">
        <v>97.170092707300014</v>
      </c>
    </row>
    <row r="21" spans="2:12" ht="16.5" customHeight="1" x14ac:dyDescent="0.25">
      <c r="B21" s="13" t="s">
        <v>18</v>
      </c>
      <c r="C21" s="14">
        <v>10470.831426040313</v>
      </c>
      <c r="D21" s="14">
        <v>10641.66270229757</v>
      </c>
      <c r="E21" s="14">
        <v>582.78456845459664</v>
      </c>
      <c r="F21" s="14">
        <v>514.86237795518571</v>
      </c>
      <c r="G21" s="14">
        <v>1331.4195320254055</v>
      </c>
      <c r="H21" s="14">
        <v>674.49606747209873</v>
      </c>
      <c r="I21" s="14">
        <v>1022.7848437876021</v>
      </c>
      <c r="J21" s="14">
        <v>929.78029815611524</v>
      </c>
      <c r="K21" s="14">
        <v>39.795000000000002</v>
      </c>
      <c r="L21" s="14">
        <v>0.30000000161141999</v>
      </c>
    </row>
    <row r="22" spans="2:12" ht="16.5" customHeight="1" x14ac:dyDescent="0.25">
      <c r="B22" s="16" t="s">
        <v>19</v>
      </c>
      <c r="C22" s="17">
        <v>5665.5692370336528</v>
      </c>
      <c r="D22" s="17">
        <v>6083.1625317221378</v>
      </c>
      <c r="E22" s="17">
        <v>328.87002635153846</v>
      </c>
      <c r="F22" s="17">
        <v>527.54034481678661</v>
      </c>
      <c r="G22" s="17">
        <v>677.34319576652217</v>
      </c>
      <c r="H22" s="17">
        <v>254.41702674978623</v>
      </c>
      <c r="I22" s="17">
        <v>397.65739613853094</v>
      </c>
      <c r="J22" s="17">
        <v>418.92728364614715</v>
      </c>
      <c r="K22" s="17">
        <v>0.34141199249500004</v>
      </c>
      <c r="L22" s="18">
        <v>13.765425474408</v>
      </c>
    </row>
    <row r="23" spans="2:12" ht="16.5" customHeight="1" x14ac:dyDescent="0.25">
      <c r="B23" s="13" t="s">
        <v>20</v>
      </c>
      <c r="C23" s="14">
        <v>0</v>
      </c>
      <c r="D23" s="14">
        <v>0</v>
      </c>
      <c r="E23" s="14">
        <v>0</v>
      </c>
      <c r="F23" s="14">
        <v>0</v>
      </c>
      <c r="G23" s="14">
        <v>0</v>
      </c>
      <c r="H23" s="14">
        <v>0</v>
      </c>
      <c r="I23" s="14">
        <v>0</v>
      </c>
      <c r="J23" s="14">
        <v>0</v>
      </c>
      <c r="K23" s="14">
        <v>0</v>
      </c>
      <c r="L23" s="14">
        <v>0</v>
      </c>
    </row>
    <row r="24" spans="2:12" ht="16.5" customHeight="1" x14ac:dyDescent="0.25">
      <c r="B24" s="16" t="s">
        <v>21</v>
      </c>
      <c r="C24" s="17">
        <v>0</v>
      </c>
      <c r="D24" s="17">
        <v>0</v>
      </c>
      <c r="E24" s="17">
        <v>6.2961142150000005E-5</v>
      </c>
      <c r="F24" s="17">
        <v>0</v>
      </c>
      <c r="G24" s="17">
        <v>0</v>
      </c>
      <c r="H24" s="17">
        <v>0</v>
      </c>
      <c r="I24" s="17">
        <v>0</v>
      </c>
      <c r="J24" s="17">
        <v>0</v>
      </c>
      <c r="K24" s="17">
        <v>0</v>
      </c>
      <c r="L24" s="18">
        <v>0</v>
      </c>
    </row>
    <row r="25" spans="2:12" ht="16.5" customHeight="1" x14ac:dyDescent="0.25">
      <c r="B25" s="13" t="s">
        <v>22</v>
      </c>
      <c r="C25" s="14">
        <v>3048.4559999999992</v>
      </c>
      <c r="D25" s="14">
        <v>203.04663541999997</v>
      </c>
      <c r="E25" s="14">
        <v>0</v>
      </c>
      <c r="F25" s="14">
        <v>1.4788161085174099</v>
      </c>
      <c r="G25" s="14">
        <v>0</v>
      </c>
      <c r="H25" s="14">
        <v>0</v>
      </c>
      <c r="I25" s="14">
        <v>0</v>
      </c>
      <c r="J25" s="14">
        <v>116.09212771659099</v>
      </c>
      <c r="K25" s="14">
        <v>0</v>
      </c>
      <c r="L25" s="14">
        <v>0</v>
      </c>
    </row>
    <row r="26" spans="2:12" ht="16.5" customHeight="1" x14ac:dyDescent="0.25">
      <c r="B26" s="16" t="s">
        <v>23</v>
      </c>
      <c r="C26" s="17">
        <v>0.14600000671914998</v>
      </c>
      <c r="D26" s="17">
        <v>10.766835219653643</v>
      </c>
      <c r="E26" s="17">
        <v>91.456531369366957</v>
      </c>
      <c r="F26" s="17">
        <v>61.075884360873239</v>
      </c>
      <c r="G26" s="17">
        <v>8.7499999996084998</v>
      </c>
      <c r="H26" s="17">
        <v>0.6768021762185199</v>
      </c>
      <c r="I26" s="17">
        <v>0.19030302884040001</v>
      </c>
      <c r="J26" s="17">
        <v>1.25443253251122</v>
      </c>
      <c r="K26" s="17">
        <v>0</v>
      </c>
      <c r="L26" s="18">
        <v>0</v>
      </c>
    </row>
    <row r="27" spans="2:12" ht="16.5" customHeight="1" x14ac:dyDescent="0.25">
      <c r="B27" s="13" t="s">
        <v>24</v>
      </c>
      <c r="C27" s="14">
        <v>79.832176700000005</v>
      </c>
      <c r="D27" s="14">
        <v>192.87132061999901</v>
      </c>
      <c r="E27" s="14">
        <v>0</v>
      </c>
      <c r="F27" s="14">
        <v>0</v>
      </c>
      <c r="G27" s="14">
        <v>0</v>
      </c>
      <c r="H27" s="14">
        <v>1.0151049999999999</v>
      </c>
      <c r="I27" s="14">
        <v>26.809998409999899</v>
      </c>
      <c r="J27" s="14">
        <v>42.912423169999997</v>
      </c>
      <c r="K27" s="14">
        <v>0</v>
      </c>
      <c r="L27" s="14">
        <v>0</v>
      </c>
    </row>
    <row r="28" spans="2:12" ht="16.5" customHeight="1" x14ac:dyDescent="0.25">
      <c r="B28" s="16" t="s">
        <v>25</v>
      </c>
      <c r="C28" s="17">
        <v>305.2541685257911</v>
      </c>
      <c r="D28" s="17">
        <v>482.23154820679196</v>
      </c>
      <c r="E28" s="17">
        <v>36.411493559623885</v>
      </c>
      <c r="F28" s="17">
        <v>28.381692327566675</v>
      </c>
      <c r="G28" s="17">
        <v>55.000260448309689</v>
      </c>
      <c r="H28" s="17">
        <v>7.5219867551999994E-3</v>
      </c>
      <c r="I28" s="17">
        <v>52.82289352663183</v>
      </c>
      <c r="J28" s="17">
        <v>88.645024970429887</v>
      </c>
      <c r="K28" s="17">
        <v>9.9914002414979997E-2</v>
      </c>
      <c r="L28" s="18">
        <v>0</v>
      </c>
    </row>
    <row r="29" spans="2:12" ht="16.5" customHeight="1" x14ac:dyDescent="0.25">
      <c r="B29" s="13" t="s">
        <v>26</v>
      </c>
      <c r="C29" s="14">
        <v>25.34749084999989</v>
      </c>
      <c r="D29" s="14">
        <v>105.24890605000002</v>
      </c>
      <c r="E29" s="14">
        <v>0</v>
      </c>
      <c r="F29" s="14">
        <v>3.3113067078002398</v>
      </c>
      <c r="G29" s="14">
        <v>0</v>
      </c>
      <c r="H29" s="14">
        <v>20.685445619999999</v>
      </c>
      <c r="I29" s="14">
        <v>1.65602282</v>
      </c>
      <c r="J29" s="14">
        <v>45.402326114021839</v>
      </c>
      <c r="K29" s="14">
        <v>0</v>
      </c>
      <c r="L29" s="14">
        <v>0</v>
      </c>
    </row>
    <row r="30" spans="2:12" ht="16.5" customHeight="1" x14ac:dyDescent="0.25">
      <c r="B30" s="16" t="s">
        <v>27</v>
      </c>
      <c r="C30" s="17">
        <v>0</v>
      </c>
      <c r="D30" s="17">
        <v>0</v>
      </c>
      <c r="E30" s="17">
        <v>0</v>
      </c>
      <c r="F30" s="17">
        <v>0</v>
      </c>
      <c r="G30" s="17">
        <v>0</v>
      </c>
      <c r="H30" s="17">
        <v>0</v>
      </c>
      <c r="I30" s="17">
        <v>0</v>
      </c>
      <c r="J30" s="17">
        <v>0</v>
      </c>
      <c r="K30" s="17">
        <v>0</v>
      </c>
      <c r="L30" s="18">
        <v>0</v>
      </c>
    </row>
    <row r="31" spans="2:12" ht="16.5" customHeight="1" x14ac:dyDescent="0.25">
      <c r="B31" s="13" t="s">
        <v>28</v>
      </c>
      <c r="C31" s="14">
        <v>23.950794329999901</v>
      </c>
      <c r="D31" s="14">
        <v>91.127505709999994</v>
      </c>
      <c r="E31" s="14">
        <v>9.605764E-2</v>
      </c>
      <c r="F31" s="14">
        <v>6.68512E-2</v>
      </c>
      <c r="G31" s="14">
        <v>0</v>
      </c>
      <c r="H31" s="14">
        <v>0</v>
      </c>
      <c r="I31" s="14">
        <v>12.135442490000001</v>
      </c>
      <c r="J31" s="14">
        <v>10.521540999999999</v>
      </c>
      <c r="K31" s="14">
        <v>0</v>
      </c>
      <c r="L31" s="14">
        <v>0</v>
      </c>
    </row>
    <row r="32" spans="2:12" ht="16.5" customHeight="1" thickBot="1" x14ac:dyDescent="0.3">
      <c r="B32" s="16" t="s">
        <v>29</v>
      </c>
      <c r="C32" s="17">
        <v>10.727535349999901</v>
      </c>
      <c r="D32" s="17">
        <v>14.60735918</v>
      </c>
      <c r="E32" s="17">
        <v>0</v>
      </c>
      <c r="F32" s="17">
        <v>0.98133603000000003</v>
      </c>
      <c r="G32" s="17">
        <v>0.58087228999999996</v>
      </c>
      <c r="H32" s="17">
        <v>0</v>
      </c>
      <c r="I32" s="17">
        <v>4.9499404699999898</v>
      </c>
      <c r="J32" s="17">
        <v>0.81283011999999899</v>
      </c>
      <c r="K32" s="17">
        <v>0</v>
      </c>
      <c r="L32" s="18">
        <v>0</v>
      </c>
    </row>
    <row r="33" spans="2:12" ht="16.5" customHeight="1" thickBot="1" x14ac:dyDescent="0.3">
      <c r="B33" s="21" t="s">
        <v>30</v>
      </c>
      <c r="C33" s="22"/>
      <c r="D33" s="22"/>
      <c r="E33" s="22"/>
      <c r="F33" s="22"/>
      <c r="G33" s="22"/>
      <c r="H33" s="22"/>
      <c r="I33" s="22"/>
      <c r="J33" s="22"/>
      <c r="K33" s="22"/>
      <c r="L33" s="23"/>
    </row>
    <row r="34" spans="2:12" ht="16.5" customHeight="1" thickTop="1" x14ac:dyDescent="0.25">
      <c r="B34" s="13" t="s">
        <v>31</v>
      </c>
      <c r="C34" s="14">
        <v>222.06</v>
      </c>
      <c r="D34" s="14">
        <v>290.73</v>
      </c>
      <c r="E34" s="14">
        <v>76.239999999999995</v>
      </c>
      <c r="F34" s="14">
        <v>89.25</v>
      </c>
      <c r="G34" s="14">
        <v>54.8</v>
      </c>
      <c r="H34" s="14">
        <v>68.27</v>
      </c>
      <c r="I34" s="14">
        <v>6.19</v>
      </c>
      <c r="J34" s="14">
        <v>9.19</v>
      </c>
      <c r="K34" s="14">
        <v>2.1</v>
      </c>
      <c r="L34" s="14">
        <v>0.99</v>
      </c>
    </row>
    <row r="35" spans="2:12" ht="16.5" customHeight="1" thickBot="1" x14ac:dyDescent="0.3">
      <c r="B35" s="16" t="s">
        <v>32</v>
      </c>
      <c r="C35" s="17">
        <v>719.51</v>
      </c>
      <c r="D35" s="17">
        <v>1395.42</v>
      </c>
      <c r="E35" s="17">
        <v>99.11</v>
      </c>
      <c r="F35" s="17">
        <v>101.84</v>
      </c>
      <c r="G35" s="17">
        <v>12.03</v>
      </c>
      <c r="H35" s="17">
        <v>6.59</v>
      </c>
      <c r="I35" s="17">
        <v>109.77</v>
      </c>
      <c r="J35" s="17">
        <v>79.55</v>
      </c>
      <c r="K35" s="17">
        <v>0.11</v>
      </c>
      <c r="L35" s="18">
        <v>0.04</v>
      </c>
    </row>
    <row r="36" spans="2:12" ht="16.5" customHeight="1" thickBot="1" x14ac:dyDescent="0.3">
      <c r="B36" s="21" t="s">
        <v>33</v>
      </c>
      <c r="C36" s="22"/>
      <c r="D36" s="22"/>
      <c r="E36" s="22"/>
      <c r="F36" s="22"/>
      <c r="G36" s="22"/>
      <c r="H36" s="22"/>
      <c r="I36" s="22"/>
      <c r="J36" s="22"/>
      <c r="K36" s="22"/>
      <c r="L36" s="23"/>
    </row>
    <row r="37" spans="2:12" ht="16.5" customHeight="1" thickTop="1" x14ac:dyDescent="0.25">
      <c r="B37" s="13" t="s">
        <v>34</v>
      </c>
      <c r="C37" s="14">
        <v>0.25936899999999996</v>
      </c>
      <c r="D37" s="14">
        <v>0.37651000000000001</v>
      </c>
      <c r="E37" s="14">
        <v>0</v>
      </c>
      <c r="F37" s="14">
        <v>0</v>
      </c>
      <c r="G37" s="14">
        <v>0</v>
      </c>
      <c r="H37" s="14">
        <v>0</v>
      </c>
      <c r="I37" s="14">
        <v>0</v>
      </c>
      <c r="J37" s="14">
        <v>0</v>
      </c>
      <c r="K37" s="14">
        <v>0</v>
      </c>
      <c r="L37" s="14">
        <v>0</v>
      </c>
    </row>
    <row r="38" spans="2:12" ht="16.5" customHeight="1" thickBot="1" x14ac:dyDescent="0.3">
      <c r="B38" s="35" t="s">
        <v>35</v>
      </c>
      <c r="C38" s="17">
        <v>0.65154599999999996</v>
      </c>
      <c r="D38" s="17">
        <v>0</v>
      </c>
      <c r="E38" s="17">
        <v>0</v>
      </c>
      <c r="F38" s="17">
        <v>0</v>
      </c>
      <c r="G38" s="17">
        <v>0</v>
      </c>
      <c r="H38" s="17">
        <v>0</v>
      </c>
      <c r="I38" s="17">
        <v>0</v>
      </c>
      <c r="J38" s="17">
        <v>0</v>
      </c>
      <c r="K38" s="17">
        <v>0</v>
      </c>
      <c r="L38" s="18">
        <v>0</v>
      </c>
    </row>
    <row r="39" spans="2:12" ht="16.5" customHeight="1" thickBot="1" x14ac:dyDescent="0.3">
      <c r="B39" s="27" t="s">
        <v>36</v>
      </c>
      <c r="C39" s="28">
        <f t="shared" ref="C39:L39" si="0">+SUM(C8:C32)+SUM(C34:C35)+SUM(C37:C38)</f>
        <v>105194.71415868727</v>
      </c>
      <c r="D39" s="28">
        <f t="shared" si="0"/>
        <v>116170.0191065188</v>
      </c>
      <c r="E39" s="28">
        <f t="shared" si="0"/>
        <v>11078.950689724003</v>
      </c>
      <c r="F39" s="28">
        <f t="shared" si="0"/>
        <v>15359.513781526379</v>
      </c>
      <c r="G39" s="28">
        <f t="shared" si="0"/>
        <v>13600.231312931506</v>
      </c>
      <c r="H39" s="28">
        <f t="shared" si="0"/>
        <v>18262.479111747183</v>
      </c>
      <c r="I39" s="28">
        <f t="shared" si="0"/>
        <v>8039.782850613874</v>
      </c>
      <c r="J39" s="28">
        <f t="shared" si="0"/>
        <v>8009.0394323686778</v>
      </c>
      <c r="K39" s="28">
        <f t="shared" si="0"/>
        <v>882.44601929137684</v>
      </c>
      <c r="L39" s="28">
        <f t="shared" si="0"/>
        <v>1215.9613883900106</v>
      </c>
    </row>
    <row r="40" spans="2:12" ht="15" customHeight="1" x14ac:dyDescent="0.25"/>
    <row r="41" spans="2:12" x14ac:dyDescent="0.25">
      <c r="B41" s="45" t="s">
        <v>56</v>
      </c>
      <c r="C41" s="45"/>
      <c r="D41" s="45"/>
      <c r="E41" s="45"/>
      <c r="F41" s="45"/>
      <c r="G41" s="45"/>
      <c r="H41" s="45"/>
      <c r="I41" s="45"/>
      <c r="J41" s="45"/>
      <c r="K41" s="45"/>
      <c r="L41" s="45"/>
    </row>
  </sheetData>
  <mergeCells count="7">
    <mergeCell ref="B5:L5"/>
    <mergeCell ref="B6:B7"/>
    <mergeCell ref="C6:D6"/>
    <mergeCell ref="E6:F6"/>
    <mergeCell ref="G6:H6"/>
    <mergeCell ref="I6:J6"/>
    <mergeCell ref="K6:L6"/>
  </mergeCells>
  <pageMargins left="0.7" right="0.7" top="0.75" bottom="0.75" header="0.3" footer="0.3"/>
  <pageSetup scale="6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T41"/>
  <sheetViews>
    <sheetView tabSelected="1" view="pageBreakPreview" topLeftCell="A28" zoomScale="90" zoomScaleNormal="100" zoomScaleSheetLayoutView="90" workbookViewId="0">
      <selection activeCell="B42" sqref="B42"/>
    </sheetView>
  </sheetViews>
  <sheetFormatPr defaultRowHeight="15.75" x14ac:dyDescent="0.25"/>
  <cols>
    <col min="1" max="1" width="5.85546875" style="5" customWidth="1"/>
    <col min="2" max="2" width="37.28515625" style="4" customWidth="1"/>
    <col min="3" max="20" width="8.42578125" style="4" customWidth="1"/>
    <col min="21" max="16384" width="9.140625" style="5"/>
  </cols>
  <sheetData>
    <row r="4" spans="2:20" ht="16.5" thickBot="1" x14ac:dyDescent="0.3"/>
    <row r="5" spans="2:20" ht="18" customHeight="1" thickBot="1" x14ac:dyDescent="0.3">
      <c r="B5" s="47" t="s">
        <v>54</v>
      </c>
      <c r="C5" s="48"/>
      <c r="D5" s="48"/>
      <c r="E5" s="48"/>
      <c r="F5" s="48"/>
      <c r="G5" s="48"/>
      <c r="H5" s="48"/>
      <c r="I5" s="48"/>
      <c r="J5" s="48"/>
      <c r="K5" s="48"/>
      <c r="L5" s="48"/>
      <c r="M5" s="48"/>
      <c r="N5" s="48"/>
      <c r="O5" s="48"/>
      <c r="P5" s="48"/>
      <c r="Q5" s="48"/>
      <c r="R5" s="48"/>
      <c r="S5" s="48"/>
      <c r="T5" s="49"/>
    </row>
    <row r="6" spans="2:20" ht="45" customHeight="1" thickBot="1" x14ac:dyDescent="0.3">
      <c r="B6" s="50" t="s">
        <v>1</v>
      </c>
      <c r="C6" s="52" t="s">
        <v>37</v>
      </c>
      <c r="D6" s="53"/>
      <c r="E6" s="54" t="s">
        <v>38</v>
      </c>
      <c r="F6" s="53"/>
      <c r="G6" s="54" t="s">
        <v>39</v>
      </c>
      <c r="H6" s="53"/>
      <c r="I6" s="54" t="s">
        <v>40</v>
      </c>
      <c r="J6" s="53"/>
      <c r="K6" s="54" t="s">
        <v>41</v>
      </c>
      <c r="L6" s="55"/>
      <c r="M6" s="54" t="s">
        <v>42</v>
      </c>
      <c r="N6" s="55"/>
      <c r="O6" s="54" t="s">
        <v>43</v>
      </c>
      <c r="P6" s="55"/>
      <c r="Q6" s="54" t="s">
        <v>44</v>
      </c>
      <c r="R6" s="55"/>
      <c r="S6" s="54" t="s">
        <v>45</v>
      </c>
      <c r="T6" s="56"/>
    </row>
    <row r="7" spans="2:20" ht="17.25" thickTop="1" thickBot="1" x14ac:dyDescent="0.3">
      <c r="B7" s="51"/>
      <c r="C7" s="38" t="s">
        <v>2</v>
      </c>
      <c r="D7" s="39" t="s">
        <v>50</v>
      </c>
      <c r="E7" s="40" t="s">
        <v>2</v>
      </c>
      <c r="F7" s="39" t="s">
        <v>50</v>
      </c>
      <c r="G7" s="40" t="s">
        <v>2</v>
      </c>
      <c r="H7" s="39" t="s">
        <v>50</v>
      </c>
      <c r="I7" s="40" t="s">
        <v>2</v>
      </c>
      <c r="J7" s="39" t="s">
        <v>50</v>
      </c>
      <c r="K7" s="40" t="s">
        <v>2</v>
      </c>
      <c r="L7" s="39" t="s">
        <v>50</v>
      </c>
      <c r="M7" s="40" t="s">
        <v>2</v>
      </c>
      <c r="N7" s="39" t="s">
        <v>50</v>
      </c>
      <c r="O7" s="40" t="s">
        <v>2</v>
      </c>
      <c r="P7" s="39" t="s">
        <v>50</v>
      </c>
      <c r="Q7" s="40" t="s">
        <v>2</v>
      </c>
      <c r="R7" s="39" t="s">
        <v>50</v>
      </c>
      <c r="S7" s="40" t="s">
        <v>2</v>
      </c>
      <c r="T7" s="41" t="s">
        <v>50</v>
      </c>
    </row>
    <row r="8" spans="2:20" ht="18" customHeight="1" thickTop="1" x14ac:dyDescent="0.25">
      <c r="B8" s="32" t="s">
        <v>5</v>
      </c>
      <c r="C8" s="42">
        <v>13192.435727150807</v>
      </c>
      <c r="D8" s="17">
        <v>11517.341637572601</v>
      </c>
      <c r="E8" s="17">
        <v>472.76556297038314</v>
      </c>
      <c r="F8" s="17">
        <v>1009.2004585290199</v>
      </c>
      <c r="G8" s="17">
        <v>1320.9379652150935</v>
      </c>
      <c r="H8" s="17">
        <v>1665.4497012740485</v>
      </c>
      <c r="I8" s="17">
        <v>488.1794074753372</v>
      </c>
      <c r="J8" s="17">
        <v>465.732932124103</v>
      </c>
      <c r="K8" s="17">
        <v>38.02795866963752</v>
      </c>
      <c r="L8" s="17">
        <v>28.48418146899413</v>
      </c>
      <c r="M8" s="17">
        <v>7704.5539598090254</v>
      </c>
      <c r="N8" s="17">
        <v>16638.918176270981</v>
      </c>
      <c r="O8" s="17">
        <v>3910.1287906826219</v>
      </c>
      <c r="P8" s="17">
        <v>4986.6436560583807</v>
      </c>
      <c r="Q8" s="17">
        <v>34.502706490000001</v>
      </c>
      <c r="R8" s="17">
        <v>33.244190128017991</v>
      </c>
      <c r="S8" s="17">
        <v>15626.935350144428</v>
      </c>
      <c r="T8" s="18">
        <v>31545.688698829403</v>
      </c>
    </row>
    <row r="9" spans="2:20" ht="18" customHeight="1" x14ac:dyDescent="0.25">
      <c r="B9" s="13" t="s">
        <v>6</v>
      </c>
      <c r="C9" s="14">
        <v>8469.7657288143364</v>
      </c>
      <c r="D9" s="14">
        <v>5724.1492808074026</v>
      </c>
      <c r="E9" s="14">
        <v>1149</v>
      </c>
      <c r="F9" s="14">
        <v>10.64194957</v>
      </c>
      <c r="G9" s="14">
        <v>899.417085922551</v>
      </c>
      <c r="H9" s="14">
        <v>1097.0813939230916</v>
      </c>
      <c r="I9" s="14">
        <v>60.068511448485907</v>
      </c>
      <c r="J9" s="14">
        <v>0.39999999237419998</v>
      </c>
      <c r="K9" s="14">
        <v>14.354531002435081</v>
      </c>
      <c r="L9" s="14">
        <v>0</v>
      </c>
      <c r="M9" s="14">
        <v>1687.0908180300003</v>
      </c>
      <c r="N9" s="14">
        <v>300.37250373000001</v>
      </c>
      <c r="O9" s="14">
        <v>2074.5838333365396</v>
      </c>
      <c r="P9" s="14">
        <v>309.35644478472705</v>
      </c>
      <c r="Q9" s="14">
        <v>0</v>
      </c>
      <c r="R9" s="14">
        <v>1.625</v>
      </c>
      <c r="S9" s="14">
        <v>5521.2141467231759</v>
      </c>
      <c r="T9" s="15">
        <v>5427.8710451926418</v>
      </c>
    </row>
    <row r="10" spans="2:20" ht="18" customHeight="1" x14ac:dyDescent="0.25">
      <c r="B10" s="32" t="s">
        <v>7</v>
      </c>
      <c r="C10" s="42">
        <v>2477.9618346090374</v>
      </c>
      <c r="D10" s="17">
        <v>4100.1511064675942</v>
      </c>
      <c r="E10" s="17">
        <v>224.99579999875343</v>
      </c>
      <c r="F10" s="17">
        <v>404.77467412999999</v>
      </c>
      <c r="G10" s="17">
        <v>105.38487268650674</v>
      </c>
      <c r="H10" s="17">
        <v>232.27635475005587</v>
      </c>
      <c r="I10" s="17">
        <v>12.249815676105372</v>
      </c>
      <c r="J10" s="17">
        <v>14.928155131890261</v>
      </c>
      <c r="K10" s="17">
        <v>4393.5699999986655</v>
      </c>
      <c r="L10" s="17">
        <v>11.299999998099123</v>
      </c>
      <c r="M10" s="17">
        <v>0</v>
      </c>
      <c r="N10" s="17">
        <v>93.174587029999998</v>
      </c>
      <c r="O10" s="17">
        <v>0.40699659038399999</v>
      </c>
      <c r="P10" s="17">
        <v>407.44895183061658</v>
      </c>
      <c r="Q10" s="17">
        <v>0</v>
      </c>
      <c r="R10" s="17">
        <v>1.36</v>
      </c>
      <c r="S10" s="17">
        <v>668.70440925115463</v>
      </c>
      <c r="T10" s="18">
        <v>1628.1940852537332</v>
      </c>
    </row>
    <row r="11" spans="2:20" ht="18" customHeight="1" x14ac:dyDescent="0.25">
      <c r="B11" s="13" t="s">
        <v>8</v>
      </c>
      <c r="C11" s="14">
        <v>29.072364995642321</v>
      </c>
      <c r="D11" s="14">
        <v>41.591766809999996</v>
      </c>
      <c r="E11" s="14">
        <v>0</v>
      </c>
      <c r="F11" s="14">
        <v>0</v>
      </c>
      <c r="G11" s="14">
        <v>84.999999999803762</v>
      </c>
      <c r="H11" s="14">
        <v>80</v>
      </c>
      <c r="I11" s="14">
        <v>0</v>
      </c>
      <c r="J11" s="14">
        <v>5.4703033799999998</v>
      </c>
      <c r="K11" s="14">
        <v>0</v>
      </c>
      <c r="L11" s="14">
        <v>0</v>
      </c>
      <c r="M11" s="14">
        <v>0</v>
      </c>
      <c r="N11" s="14">
        <v>0</v>
      </c>
      <c r="O11" s="14">
        <v>0</v>
      </c>
      <c r="P11" s="14">
        <v>0</v>
      </c>
      <c r="Q11" s="14">
        <v>0</v>
      </c>
      <c r="R11" s="14">
        <v>0</v>
      </c>
      <c r="S11" s="14">
        <v>0</v>
      </c>
      <c r="T11" s="15">
        <v>0</v>
      </c>
    </row>
    <row r="12" spans="2:20" ht="18" customHeight="1" x14ac:dyDescent="0.25">
      <c r="B12" s="32" t="s">
        <v>9</v>
      </c>
      <c r="C12" s="42">
        <v>0</v>
      </c>
      <c r="D12" s="17">
        <v>37.866184542668478</v>
      </c>
      <c r="E12" s="17">
        <v>0</v>
      </c>
      <c r="F12" s="17">
        <v>0</v>
      </c>
      <c r="G12" s="17">
        <v>0</v>
      </c>
      <c r="H12" s="17">
        <v>0</v>
      </c>
      <c r="I12" s="17">
        <v>0</v>
      </c>
      <c r="J12" s="17">
        <v>0</v>
      </c>
      <c r="K12" s="17">
        <v>0</v>
      </c>
      <c r="L12" s="17">
        <v>0</v>
      </c>
      <c r="M12" s="17">
        <v>0</v>
      </c>
      <c r="N12" s="17">
        <v>0</v>
      </c>
      <c r="O12" s="17">
        <v>0</v>
      </c>
      <c r="P12" s="17">
        <v>0</v>
      </c>
      <c r="Q12" s="17">
        <v>0</v>
      </c>
      <c r="R12" s="17">
        <v>0</v>
      </c>
      <c r="S12" s="17">
        <v>0</v>
      </c>
      <c r="T12" s="18">
        <v>0</v>
      </c>
    </row>
    <row r="13" spans="2:20" ht="18" customHeight="1" x14ac:dyDescent="0.25">
      <c r="B13" s="13" t="s">
        <v>10</v>
      </c>
      <c r="C13" s="14">
        <v>0</v>
      </c>
      <c r="D13" s="14">
        <v>6.2466576219766292</v>
      </c>
      <c r="E13" s="14">
        <v>0</v>
      </c>
      <c r="F13" s="14">
        <v>0</v>
      </c>
      <c r="G13" s="14">
        <v>0</v>
      </c>
      <c r="H13" s="14">
        <v>0</v>
      </c>
      <c r="I13" s="14">
        <v>0</v>
      </c>
      <c r="J13" s="14">
        <v>0</v>
      </c>
      <c r="K13" s="14">
        <v>0</v>
      </c>
      <c r="L13" s="14">
        <v>0</v>
      </c>
      <c r="M13" s="14">
        <v>0</v>
      </c>
      <c r="N13" s="14">
        <v>0</v>
      </c>
      <c r="O13" s="14">
        <v>0</v>
      </c>
      <c r="P13" s="14">
        <v>0</v>
      </c>
      <c r="Q13" s="14">
        <v>0</v>
      </c>
      <c r="R13" s="14">
        <v>0</v>
      </c>
      <c r="S13" s="14">
        <v>0</v>
      </c>
      <c r="T13" s="15">
        <v>0</v>
      </c>
    </row>
    <row r="14" spans="2:20" ht="18" customHeight="1" x14ac:dyDescent="0.25">
      <c r="B14" s="32" t="s">
        <v>11</v>
      </c>
      <c r="C14" s="42">
        <v>346.15703063736794</v>
      </c>
      <c r="D14" s="17">
        <v>324.33454085221621</v>
      </c>
      <c r="E14" s="17">
        <v>176</v>
      </c>
      <c r="F14" s="17">
        <v>0</v>
      </c>
      <c r="G14" s="17">
        <v>30.500000003378815</v>
      </c>
      <c r="H14" s="17">
        <v>0</v>
      </c>
      <c r="I14" s="17">
        <v>0</v>
      </c>
      <c r="J14" s="17">
        <v>0</v>
      </c>
      <c r="K14" s="17">
        <v>0</v>
      </c>
      <c r="L14" s="17">
        <v>4.2</v>
      </c>
      <c r="M14" s="17">
        <v>0</v>
      </c>
      <c r="N14" s="17">
        <v>0</v>
      </c>
      <c r="O14" s="17">
        <v>250</v>
      </c>
      <c r="P14" s="17">
        <v>100.97203122000001</v>
      </c>
      <c r="Q14" s="17">
        <v>0</v>
      </c>
      <c r="R14" s="17">
        <v>0</v>
      </c>
      <c r="S14" s="17">
        <v>400.26633000000004</v>
      </c>
      <c r="T14" s="18">
        <v>337.16668994656993</v>
      </c>
    </row>
    <row r="15" spans="2:20" ht="18" customHeight="1" x14ac:dyDescent="0.25">
      <c r="B15" s="13" t="s">
        <v>12</v>
      </c>
      <c r="C15" s="14">
        <v>225.98665856001108</v>
      </c>
      <c r="D15" s="14">
        <v>118.55918452</v>
      </c>
      <c r="E15" s="14">
        <v>0.51671585000000009</v>
      </c>
      <c r="F15" s="14">
        <v>0</v>
      </c>
      <c r="G15" s="14">
        <v>2.5913082399999974</v>
      </c>
      <c r="H15" s="14">
        <v>0</v>
      </c>
      <c r="I15" s="14">
        <v>0.19410731000000003</v>
      </c>
      <c r="J15" s="14">
        <v>0</v>
      </c>
      <c r="K15" s="14">
        <v>0</v>
      </c>
      <c r="L15" s="14">
        <v>0</v>
      </c>
      <c r="M15" s="14">
        <v>0</v>
      </c>
      <c r="N15" s="14">
        <v>0</v>
      </c>
      <c r="O15" s="14">
        <v>0</v>
      </c>
      <c r="P15" s="14">
        <v>0</v>
      </c>
      <c r="Q15" s="14">
        <v>0</v>
      </c>
      <c r="R15" s="14">
        <v>0</v>
      </c>
      <c r="S15" s="14">
        <v>603.197677319999</v>
      </c>
      <c r="T15" s="15">
        <v>413.63988464000005</v>
      </c>
    </row>
    <row r="16" spans="2:20" ht="18" customHeight="1" x14ac:dyDescent="0.25">
      <c r="B16" s="32" t="s">
        <v>13</v>
      </c>
      <c r="C16" s="42">
        <v>384.75087073305053</v>
      </c>
      <c r="D16" s="17">
        <v>462.17930958384875</v>
      </c>
      <c r="E16" s="17">
        <v>124.49845899971156</v>
      </c>
      <c r="F16" s="17">
        <v>50</v>
      </c>
      <c r="G16" s="17">
        <v>16.449000000000002</v>
      </c>
      <c r="H16" s="17">
        <v>27.295213624218917</v>
      </c>
      <c r="I16" s="17">
        <v>0.5</v>
      </c>
      <c r="J16" s="17">
        <v>1.2196961000000002</v>
      </c>
      <c r="K16" s="17">
        <v>0</v>
      </c>
      <c r="L16" s="17">
        <v>0</v>
      </c>
      <c r="M16" s="17">
        <v>0</v>
      </c>
      <c r="N16" s="17">
        <v>0</v>
      </c>
      <c r="O16" s="17">
        <v>0</v>
      </c>
      <c r="P16" s="17">
        <v>26.178078549999999</v>
      </c>
      <c r="Q16" s="17">
        <v>0</v>
      </c>
      <c r="R16" s="17">
        <v>0</v>
      </c>
      <c r="S16" s="17">
        <v>35</v>
      </c>
      <c r="T16" s="18">
        <v>14.889575110000001</v>
      </c>
    </row>
    <row r="17" spans="2:20" ht="18" customHeight="1" x14ac:dyDescent="0.25">
      <c r="B17" s="13" t="s">
        <v>14</v>
      </c>
      <c r="C17" s="14">
        <v>760.60085526999478</v>
      </c>
      <c r="D17" s="14">
        <v>506.44787306999996</v>
      </c>
      <c r="E17" s="14">
        <v>0</v>
      </c>
      <c r="F17" s="14">
        <v>0</v>
      </c>
      <c r="G17" s="14">
        <v>21.03836909</v>
      </c>
      <c r="H17" s="14">
        <v>0</v>
      </c>
      <c r="I17" s="14">
        <v>0</v>
      </c>
      <c r="J17" s="14">
        <v>0</v>
      </c>
      <c r="K17" s="14">
        <v>0</v>
      </c>
      <c r="L17" s="14">
        <v>400.4550304</v>
      </c>
      <c r="M17" s="14">
        <v>0</v>
      </c>
      <c r="N17" s="14">
        <v>0</v>
      </c>
      <c r="O17" s="14">
        <v>0</v>
      </c>
      <c r="P17" s="14">
        <v>0</v>
      </c>
      <c r="Q17" s="14">
        <v>0</v>
      </c>
      <c r="R17" s="14">
        <v>4.24</v>
      </c>
      <c r="S17" s="14">
        <v>104.29879199999999</v>
      </c>
      <c r="T17" s="15">
        <v>1332.8305257499999</v>
      </c>
    </row>
    <row r="18" spans="2:20" ht="18" customHeight="1" x14ac:dyDescent="0.25">
      <c r="B18" s="32" t="s">
        <v>15</v>
      </c>
      <c r="C18" s="42">
        <v>0</v>
      </c>
      <c r="D18" s="17">
        <v>0.74363154000000009</v>
      </c>
      <c r="E18" s="17">
        <v>0</v>
      </c>
      <c r="F18" s="17">
        <v>0</v>
      </c>
      <c r="G18" s="17">
        <v>0</v>
      </c>
      <c r="H18" s="17">
        <v>0</v>
      </c>
      <c r="I18" s="17">
        <v>0</v>
      </c>
      <c r="J18" s="17">
        <v>0</v>
      </c>
      <c r="K18" s="17">
        <v>0</v>
      </c>
      <c r="L18" s="17">
        <v>0</v>
      </c>
      <c r="M18" s="17">
        <v>0</v>
      </c>
      <c r="N18" s="17">
        <v>0</v>
      </c>
      <c r="O18" s="17">
        <v>0</v>
      </c>
      <c r="P18" s="17">
        <v>0</v>
      </c>
      <c r="Q18" s="17">
        <v>0</v>
      </c>
      <c r="R18" s="17">
        <v>0</v>
      </c>
      <c r="S18" s="17">
        <v>0</v>
      </c>
      <c r="T18" s="18">
        <v>0</v>
      </c>
    </row>
    <row r="19" spans="2:20" ht="18" customHeight="1" x14ac:dyDescent="0.25">
      <c r="B19" s="13" t="s">
        <v>16</v>
      </c>
      <c r="C19" s="14">
        <v>0</v>
      </c>
      <c r="D19" s="14">
        <v>0</v>
      </c>
      <c r="E19" s="14">
        <v>0</v>
      </c>
      <c r="F19" s="14">
        <v>0</v>
      </c>
      <c r="G19" s="14">
        <v>0</v>
      </c>
      <c r="H19" s="14">
        <v>0</v>
      </c>
      <c r="I19" s="14">
        <v>0</v>
      </c>
      <c r="J19" s="14">
        <v>0</v>
      </c>
      <c r="K19" s="14">
        <v>0</v>
      </c>
      <c r="L19" s="14">
        <v>0</v>
      </c>
      <c r="M19" s="14">
        <v>0</v>
      </c>
      <c r="N19" s="14">
        <v>0</v>
      </c>
      <c r="O19" s="14">
        <v>0</v>
      </c>
      <c r="P19" s="14">
        <v>0</v>
      </c>
      <c r="Q19" s="14">
        <v>0</v>
      </c>
      <c r="R19" s="14">
        <v>0</v>
      </c>
      <c r="S19" s="14">
        <v>0</v>
      </c>
      <c r="T19" s="15">
        <v>0</v>
      </c>
    </row>
    <row r="20" spans="2:20" ht="18" customHeight="1" x14ac:dyDescent="0.25">
      <c r="B20" s="32" t="s">
        <v>17</v>
      </c>
      <c r="C20" s="42">
        <v>8878.5312899180208</v>
      </c>
      <c r="D20" s="17">
        <v>8278.487537160323</v>
      </c>
      <c r="E20" s="17">
        <v>1957.6446057184796</v>
      </c>
      <c r="F20" s="17">
        <v>633.37124200000005</v>
      </c>
      <c r="G20" s="17">
        <v>565.79997284035937</v>
      </c>
      <c r="H20" s="17">
        <v>366.73957469517143</v>
      </c>
      <c r="I20" s="17">
        <v>122.86664256734394</v>
      </c>
      <c r="J20" s="17">
        <v>105.84047977579029</v>
      </c>
      <c r="K20" s="17">
        <v>0.14686959932197</v>
      </c>
      <c r="L20" s="17">
        <v>0</v>
      </c>
      <c r="M20" s="17">
        <v>7549.9565548066084</v>
      </c>
      <c r="N20" s="17">
        <v>5424.688115608119</v>
      </c>
      <c r="O20" s="17">
        <v>1595.6112125600002</v>
      </c>
      <c r="P20" s="17">
        <v>1450.2149616000002</v>
      </c>
      <c r="Q20" s="17">
        <v>7206.7706082100003</v>
      </c>
      <c r="R20" s="17">
        <v>19726.695091360001</v>
      </c>
      <c r="S20" s="17">
        <v>11165.312273914265</v>
      </c>
      <c r="T20" s="18">
        <v>7451.7690550347097</v>
      </c>
    </row>
    <row r="21" spans="2:20" ht="18" customHeight="1" x14ac:dyDescent="0.25">
      <c r="B21" s="13" t="s">
        <v>18</v>
      </c>
      <c r="C21" s="14">
        <v>10169.691509116445</v>
      </c>
      <c r="D21" s="14">
        <v>8722.0141763607735</v>
      </c>
      <c r="E21" s="14">
        <v>450.81965437999997</v>
      </c>
      <c r="F21" s="14">
        <v>11.482278640000001</v>
      </c>
      <c r="G21" s="14">
        <v>534.01849882270642</v>
      </c>
      <c r="H21" s="14">
        <v>606.72739855999907</v>
      </c>
      <c r="I21" s="14">
        <v>13.06533256972395</v>
      </c>
      <c r="J21" s="14">
        <v>21.5</v>
      </c>
      <c r="K21" s="14">
        <v>2</v>
      </c>
      <c r="L21" s="14">
        <v>0</v>
      </c>
      <c r="M21" s="14">
        <v>464.17344654999999</v>
      </c>
      <c r="N21" s="14">
        <v>353.45480444999998</v>
      </c>
      <c r="O21" s="14">
        <v>100</v>
      </c>
      <c r="P21" s="14">
        <v>138.32108944999999</v>
      </c>
      <c r="Q21" s="14">
        <v>18.470984250000001</v>
      </c>
      <c r="R21" s="14">
        <v>190.97796659139874</v>
      </c>
      <c r="S21" s="14">
        <v>1699.5959456190312</v>
      </c>
      <c r="T21" s="15">
        <v>2719.3062566618059</v>
      </c>
    </row>
    <row r="22" spans="2:20" ht="18" customHeight="1" x14ac:dyDescent="0.25">
      <c r="B22" s="32" t="s">
        <v>19</v>
      </c>
      <c r="C22" s="42">
        <v>3495.8741594642293</v>
      </c>
      <c r="D22" s="17">
        <v>5143.4103127998096</v>
      </c>
      <c r="E22" s="17">
        <v>15.870781640000001</v>
      </c>
      <c r="F22" s="17">
        <v>42.630045590000002</v>
      </c>
      <c r="G22" s="17">
        <v>436.32798826189253</v>
      </c>
      <c r="H22" s="17">
        <v>287.04817943434045</v>
      </c>
      <c r="I22" s="17">
        <v>1.9999999986794401</v>
      </c>
      <c r="J22" s="17">
        <v>4.53399793</v>
      </c>
      <c r="K22" s="17">
        <v>1468.009999994224</v>
      </c>
      <c r="L22" s="17">
        <v>0</v>
      </c>
      <c r="M22" s="17">
        <v>0</v>
      </c>
      <c r="N22" s="17">
        <v>324</v>
      </c>
      <c r="O22" s="17">
        <v>74.999999998975994</v>
      </c>
      <c r="P22" s="17">
        <v>110.92477299560713</v>
      </c>
      <c r="Q22" s="17">
        <v>1183.5369999989796</v>
      </c>
      <c r="R22" s="17">
        <v>355.88004725000002</v>
      </c>
      <c r="S22" s="17">
        <v>393.19909419575686</v>
      </c>
      <c r="T22" s="18">
        <v>1029.4852996794998</v>
      </c>
    </row>
    <row r="23" spans="2:20" ht="18" customHeight="1" x14ac:dyDescent="0.25">
      <c r="B23" s="13" t="s">
        <v>20</v>
      </c>
      <c r="C23" s="14">
        <v>0</v>
      </c>
      <c r="D23" s="14">
        <v>0</v>
      </c>
      <c r="E23" s="14">
        <v>0</v>
      </c>
      <c r="F23" s="14">
        <v>0</v>
      </c>
      <c r="G23" s="14">
        <v>0</v>
      </c>
      <c r="H23" s="14">
        <v>0</v>
      </c>
      <c r="I23" s="14">
        <v>0</v>
      </c>
      <c r="J23" s="14">
        <v>0</v>
      </c>
      <c r="K23" s="14">
        <v>0</v>
      </c>
      <c r="L23" s="14">
        <v>0</v>
      </c>
      <c r="M23" s="14">
        <v>0</v>
      </c>
      <c r="N23" s="14">
        <v>0</v>
      </c>
      <c r="O23" s="14">
        <v>0</v>
      </c>
      <c r="P23" s="14">
        <v>0</v>
      </c>
      <c r="Q23" s="14">
        <v>0</v>
      </c>
      <c r="R23" s="14">
        <v>0</v>
      </c>
      <c r="S23" s="14">
        <v>0</v>
      </c>
      <c r="T23" s="15">
        <v>0</v>
      </c>
    </row>
    <row r="24" spans="2:20" ht="18" customHeight="1" x14ac:dyDescent="0.25">
      <c r="B24" s="32" t="s">
        <v>21</v>
      </c>
      <c r="C24" s="42">
        <v>6.2961142150000005E-5</v>
      </c>
      <c r="D24" s="17">
        <v>0</v>
      </c>
      <c r="E24" s="17">
        <v>0</v>
      </c>
      <c r="F24" s="17">
        <v>0</v>
      </c>
      <c r="G24" s="17">
        <v>0</v>
      </c>
      <c r="H24" s="17">
        <v>0</v>
      </c>
      <c r="I24" s="17">
        <v>0</v>
      </c>
      <c r="J24" s="17">
        <v>0</v>
      </c>
      <c r="K24" s="17">
        <v>0</v>
      </c>
      <c r="L24" s="17">
        <v>0</v>
      </c>
      <c r="M24" s="17">
        <v>0</v>
      </c>
      <c r="N24" s="17">
        <v>0</v>
      </c>
      <c r="O24" s="17">
        <v>0</v>
      </c>
      <c r="P24" s="17">
        <v>0</v>
      </c>
      <c r="Q24" s="17">
        <v>0</v>
      </c>
      <c r="R24" s="17">
        <v>0</v>
      </c>
      <c r="S24" s="17">
        <v>0</v>
      </c>
      <c r="T24" s="18">
        <v>0</v>
      </c>
    </row>
    <row r="25" spans="2:20" ht="18" customHeight="1" x14ac:dyDescent="0.25">
      <c r="B25" s="13" t="s">
        <v>22</v>
      </c>
      <c r="C25" s="14">
        <v>3024.4560000000006</v>
      </c>
      <c r="D25" s="14">
        <v>170.77290727851738</v>
      </c>
      <c r="E25" s="14">
        <v>0</v>
      </c>
      <c r="F25" s="14">
        <v>0</v>
      </c>
      <c r="G25" s="14">
        <v>0</v>
      </c>
      <c r="H25" s="14">
        <v>42.926691499999997</v>
      </c>
      <c r="I25" s="14">
        <v>0</v>
      </c>
      <c r="J25" s="14">
        <v>0</v>
      </c>
      <c r="K25" s="14">
        <v>0</v>
      </c>
      <c r="L25" s="14">
        <v>0</v>
      </c>
      <c r="M25" s="14">
        <v>0</v>
      </c>
      <c r="N25" s="14">
        <v>0</v>
      </c>
      <c r="O25" s="14">
        <v>0</v>
      </c>
      <c r="P25" s="14">
        <v>0</v>
      </c>
      <c r="Q25" s="14">
        <v>0</v>
      </c>
      <c r="R25" s="14">
        <v>0</v>
      </c>
      <c r="S25" s="14">
        <v>24</v>
      </c>
      <c r="T25" s="15">
        <v>106.917980466591</v>
      </c>
    </row>
    <row r="26" spans="2:20" ht="18" customHeight="1" x14ac:dyDescent="0.25">
      <c r="B26" s="32" t="s">
        <v>23</v>
      </c>
      <c r="C26" s="42">
        <v>91.792834404926509</v>
      </c>
      <c r="D26" s="17">
        <v>72.771927615904801</v>
      </c>
      <c r="E26" s="17">
        <v>0</v>
      </c>
      <c r="F26" s="17">
        <v>0</v>
      </c>
      <c r="G26" s="17">
        <v>4.2499999967524005</v>
      </c>
      <c r="H26" s="17">
        <v>0</v>
      </c>
      <c r="I26" s="17">
        <v>3.4999999998433999</v>
      </c>
      <c r="J26" s="17">
        <v>1.0000000013975199</v>
      </c>
      <c r="K26" s="17">
        <v>1.0000000030126999</v>
      </c>
      <c r="L26" s="17">
        <v>0</v>
      </c>
      <c r="M26" s="17">
        <v>0</v>
      </c>
      <c r="N26" s="17">
        <v>0</v>
      </c>
      <c r="O26" s="17">
        <v>0</v>
      </c>
      <c r="P26" s="17">
        <v>0</v>
      </c>
      <c r="Q26" s="17">
        <v>0</v>
      </c>
      <c r="R26" s="17">
        <v>0</v>
      </c>
      <c r="S26" s="17">
        <v>0</v>
      </c>
      <c r="T26" s="18">
        <v>2.02667195432E-3</v>
      </c>
    </row>
    <row r="27" spans="2:20" ht="18" customHeight="1" x14ac:dyDescent="0.25">
      <c r="B27" s="13" t="s">
        <v>24</v>
      </c>
      <c r="C27" s="14">
        <v>101.642175109999</v>
      </c>
      <c r="D27" s="14">
        <v>127.74031165</v>
      </c>
      <c r="E27" s="14">
        <v>0</v>
      </c>
      <c r="F27" s="14">
        <v>0</v>
      </c>
      <c r="G27" s="14">
        <v>0</v>
      </c>
      <c r="H27" s="14">
        <v>97.036492549999906</v>
      </c>
      <c r="I27" s="14">
        <v>0</v>
      </c>
      <c r="J27" s="14">
        <v>0</v>
      </c>
      <c r="K27" s="14">
        <v>0</v>
      </c>
      <c r="L27" s="14">
        <v>0</v>
      </c>
      <c r="M27" s="14">
        <v>0</v>
      </c>
      <c r="N27" s="14">
        <v>0</v>
      </c>
      <c r="O27" s="14">
        <v>0</v>
      </c>
      <c r="P27" s="14">
        <v>0</v>
      </c>
      <c r="Q27" s="14">
        <v>0</v>
      </c>
      <c r="R27" s="14">
        <v>0</v>
      </c>
      <c r="S27" s="14">
        <v>5</v>
      </c>
      <c r="T27" s="15">
        <v>12.02204459</v>
      </c>
    </row>
    <row r="28" spans="2:20" ht="18" customHeight="1" x14ac:dyDescent="0.25">
      <c r="B28" s="32" t="s">
        <v>25</v>
      </c>
      <c r="C28" s="42">
        <v>292.94257013234824</v>
      </c>
      <c r="D28" s="17">
        <v>585.82115488478871</v>
      </c>
      <c r="E28" s="17">
        <v>0</v>
      </c>
      <c r="F28" s="17">
        <v>2.1</v>
      </c>
      <c r="G28" s="17">
        <v>18.046159934702199</v>
      </c>
      <c r="H28" s="17">
        <v>0.83150323999999987</v>
      </c>
      <c r="I28" s="17">
        <v>0</v>
      </c>
      <c r="J28" s="17">
        <v>3.8652847000000001</v>
      </c>
      <c r="K28" s="17">
        <v>0.80000000582334008</v>
      </c>
      <c r="L28" s="17">
        <v>0</v>
      </c>
      <c r="M28" s="17">
        <v>0</v>
      </c>
      <c r="N28" s="17">
        <v>0</v>
      </c>
      <c r="O28" s="17">
        <v>0</v>
      </c>
      <c r="P28" s="17">
        <v>3</v>
      </c>
      <c r="Q28" s="17">
        <v>0</v>
      </c>
      <c r="R28" s="17">
        <v>0</v>
      </c>
      <c r="S28" s="17">
        <v>137.79999998989766</v>
      </c>
      <c r="T28" s="18">
        <v>3.6478446667552</v>
      </c>
    </row>
    <row r="29" spans="2:20" ht="18" customHeight="1" x14ac:dyDescent="0.25">
      <c r="B29" s="13" t="s">
        <v>26</v>
      </c>
      <c r="C29" s="14">
        <v>26.752161309999988</v>
      </c>
      <c r="D29" s="14">
        <v>154.31524623182176</v>
      </c>
      <c r="E29" s="14">
        <v>0</v>
      </c>
      <c r="F29" s="14">
        <v>0</v>
      </c>
      <c r="G29" s="14">
        <v>0</v>
      </c>
      <c r="H29" s="14">
        <v>20.332738259999999</v>
      </c>
      <c r="I29" s="14">
        <v>0</v>
      </c>
      <c r="J29" s="14">
        <v>0</v>
      </c>
      <c r="K29" s="14">
        <v>0</v>
      </c>
      <c r="L29" s="14">
        <v>0</v>
      </c>
      <c r="M29" s="14">
        <v>0</v>
      </c>
      <c r="N29" s="14">
        <v>0</v>
      </c>
      <c r="O29" s="14">
        <v>0</v>
      </c>
      <c r="P29" s="14">
        <v>0</v>
      </c>
      <c r="Q29" s="14">
        <v>0</v>
      </c>
      <c r="R29" s="14">
        <v>0</v>
      </c>
      <c r="S29" s="14">
        <v>0</v>
      </c>
      <c r="T29" s="15">
        <v>0</v>
      </c>
    </row>
    <row r="30" spans="2:20" ht="18" customHeight="1" x14ac:dyDescent="0.25">
      <c r="B30" s="32" t="s">
        <v>27</v>
      </c>
      <c r="C30" s="42">
        <v>2.5709300000000004E-2</v>
      </c>
      <c r="D30" s="17">
        <v>0</v>
      </c>
      <c r="E30" s="17">
        <v>0</v>
      </c>
      <c r="F30" s="17">
        <v>0</v>
      </c>
      <c r="G30" s="17">
        <v>0</v>
      </c>
      <c r="H30" s="17">
        <v>0</v>
      </c>
      <c r="I30" s="17">
        <v>0</v>
      </c>
      <c r="J30" s="17">
        <v>0</v>
      </c>
      <c r="K30" s="17">
        <v>0</v>
      </c>
      <c r="L30" s="17">
        <v>0</v>
      </c>
      <c r="M30" s="17">
        <v>0</v>
      </c>
      <c r="N30" s="17">
        <v>0</v>
      </c>
      <c r="O30" s="17">
        <v>9.3738650000000007E-2</v>
      </c>
      <c r="P30" s="17">
        <v>0</v>
      </c>
      <c r="Q30" s="17">
        <v>0</v>
      </c>
      <c r="R30" s="17">
        <v>0</v>
      </c>
      <c r="S30" s="17">
        <v>0</v>
      </c>
      <c r="T30" s="18">
        <v>0</v>
      </c>
    </row>
    <row r="31" spans="2:20" ht="18" customHeight="1" x14ac:dyDescent="0.25">
      <c r="B31" s="13" t="s">
        <v>28</v>
      </c>
      <c r="C31" s="14">
        <v>36.182294460000001</v>
      </c>
      <c r="D31" s="14">
        <v>101.71589791</v>
      </c>
      <c r="E31" s="14">
        <v>0</v>
      </c>
      <c r="F31" s="14">
        <v>0</v>
      </c>
      <c r="G31" s="14">
        <v>0</v>
      </c>
      <c r="H31" s="14">
        <v>0</v>
      </c>
      <c r="I31" s="14">
        <v>0</v>
      </c>
      <c r="J31" s="14">
        <v>0</v>
      </c>
      <c r="K31" s="14">
        <v>0</v>
      </c>
      <c r="L31" s="14">
        <v>0</v>
      </c>
      <c r="M31" s="14">
        <v>0</v>
      </c>
      <c r="N31" s="14">
        <v>0</v>
      </c>
      <c r="O31" s="14">
        <v>0</v>
      </c>
      <c r="P31" s="14">
        <v>0</v>
      </c>
      <c r="Q31" s="14">
        <v>0</v>
      </c>
      <c r="R31" s="14">
        <v>0</v>
      </c>
      <c r="S31" s="14">
        <v>0</v>
      </c>
      <c r="T31" s="15">
        <v>0</v>
      </c>
    </row>
    <row r="32" spans="2:20" ht="18" customHeight="1" thickBot="1" x14ac:dyDescent="0.3">
      <c r="B32" s="32" t="s">
        <v>29</v>
      </c>
      <c r="C32" s="42">
        <v>16.25834811</v>
      </c>
      <c r="D32" s="17">
        <v>16.401525329999998</v>
      </c>
      <c r="E32" s="17">
        <v>0</v>
      </c>
      <c r="F32" s="17">
        <v>0</v>
      </c>
      <c r="G32" s="17"/>
      <c r="H32" s="17">
        <v>0</v>
      </c>
      <c r="I32" s="17">
        <v>0</v>
      </c>
      <c r="J32" s="17">
        <v>0</v>
      </c>
      <c r="K32" s="17">
        <v>0</v>
      </c>
      <c r="L32" s="17">
        <v>0</v>
      </c>
      <c r="M32" s="17">
        <v>0</v>
      </c>
      <c r="N32" s="17">
        <v>0</v>
      </c>
      <c r="O32" s="17">
        <v>0</v>
      </c>
      <c r="P32" s="17">
        <v>0</v>
      </c>
      <c r="Q32" s="17">
        <v>0</v>
      </c>
      <c r="R32" s="17">
        <v>0</v>
      </c>
      <c r="S32" s="17">
        <v>0</v>
      </c>
      <c r="T32" s="18">
        <v>0</v>
      </c>
    </row>
    <row r="33" spans="2:20" ht="18" customHeight="1" thickBot="1" x14ac:dyDescent="0.3">
      <c r="B33" s="21" t="s">
        <v>30</v>
      </c>
      <c r="C33" s="22"/>
      <c r="D33" s="22"/>
      <c r="E33" s="22"/>
      <c r="F33" s="22"/>
      <c r="G33" s="22"/>
      <c r="H33" s="22"/>
      <c r="I33" s="22"/>
      <c r="J33" s="22"/>
      <c r="K33" s="22"/>
      <c r="L33" s="22"/>
      <c r="M33" s="22"/>
      <c r="N33" s="22"/>
      <c r="O33" s="22"/>
      <c r="P33" s="22"/>
      <c r="Q33" s="22"/>
      <c r="R33" s="22"/>
      <c r="S33" s="22"/>
      <c r="T33" s="23"/>
    </row>
    <row r="34" spans="2:20" ht="18" customHeight="1" thickTop="1" x14ac:dyDescent="0.25">
      <c r="B34" s="43" t="s">
        <v>31</v>
      </c>
      <c r="C34" s="44">
        <v>361.63</v>
      </c>
      <c r="D34" s="33">
        <v>458.7</v>
      </c>
      <c r="E34" s="33">
        <v>0</v>
      </c>
      <c r="F34" s="33">
        <v>0</v>
      </c>
      <c r="G34" s="33">
        <v>0</v>
      </c>
      <c r="H34" s="33">
        <v>0</v>
      </c>
      <c r="I34" s="33">
        <v>0</v>
      </c>
      <c r="J34" s="33">
        <v>0</v>
      </c>
      <c r="K34" s="33">
        <v>0</v>
      </c>
      <c r="L34" s="33">
        <v>0</v>
      </c>
      <c r="M34" s="33">
        <v>0</v>
      </c>
      <c r="N34" s="33">
        <v>0</v>
      </c>
      <c r="O34" s="33">
        <v>0</v>
      </c>
      <c r="P34" s="33">
        <v>0</v>
      </c>
      <c r="Q34" s="33">
        <v>0</v>
      </c>
      <c r="R34" s="33">
        <v>0</v>
      </c>
      <c r="S34" s="33">
        <v>0</v>
      </c>
      <c r="T34" s="34">
        <v>0</v>
      </c>
    </row>
    <row r="35" spans="2:20" ht="18" customHeight="1" thickBot="1" x14ac:dyDescent="0.3">
      <c r="B35" s="16" t="s">
        <v>32</v>
      </c>
      <c r="C35" s="17">
        <v>940.58</v>
      </c>
      <c r="D35" s="17">
        <v>832.37</v>
      </c>
      <c r="E35" s="17">
        <v>0</v>
      </c>
      <c r="F35" s="17">
        <v>0</v>
      </c>
      <c r="G35" s="17">
        <v>0</v>
      </c>
      <c r="H35" s="17">
        <v>751.12</v>
      </c>
      <c r="I35" s="17">
        <v>0</v>
      </c>
      <c r="J35" s="17">
        <v>0</v>
      </c>
      <c r="K35" s="17">
        <v>0</v>
      </c>
      <c r="L35" s="17">
        <v>0</v>
      </c>
      <c r="M35" s="17">
        <v>0</v>
      </c>
      <c r="N35" s="17">
        <v>0</v>
      </c>
      <c r="O35" s="17">
        <v>0</v>
      </c>
      <c r="P35" s="17">
        <v>0</v>
      </c>
      <c r="Q35" s="17">
        <v>0</v>
      </c>
      <c r="R35" s="17">
        <v>0</v>
      </c>
      <c r="S35" s="17">
        <v>0</v>
      </c>
      <c r="T35" s="18">
        <v>0</v>
      </c>
    </row>
    <row r="36" spans="2:20" ht="18" customHeight="1" thickBot="1" x14ac:dyDescent="0.3">
      <c r="B36" s="21" t="s">
        <v>33</v>
      </c>
      <c r="C36" s="22"/>
      <c r="D36" s="22"/>
      <c r="E36" s="22"/>
      <c r="F36" s="22"/>
      <c r="G36" s="22"/>
      <c r="H36" s="22"/>
      <c r="I36" s="22"/>
      <c r="J36" s="22"/>
      <c r="K36" s="22"/>
      <c r="L36" s="22"/>
      <c r="M36" s="22"/>
      <c r="N36" s="22"/>
      <c r="O36" s="22"/>
      <c r="P36" s="22"/>
      <c r="Q36" s="22"/>
      <c r="R36" s="22"/>
      <c r="S36" s="22"/>
      <c r="T36" s="23"/>
    </row>
    <row r="37" spans="2:20" ht="18" customHeight="1" thickTop="1" x14ac:dyDescent="0.25">
      <c r="B37" s="43" t="s">
        <v>34</v>
      </c>
      <c r="C37" s="44">
        <v>0.12</v>
      </c>
      <c r="D37" s="33">
        <v>0.12</v>
      </c>
      <c r="E37" s="33">
        <v>0</v>
      </c>
      <c r="F37" s="33">
        <v>0</v>
      </c>
      <c r="G37" s="33">
        <v>0</v>
      </c>
      <c r="H37" s="33">
        <v>0</v>
      </c>
      <c r="I37" s="33">
        <v>0</v>
      </c>
      <c r="J37" s="33">
        <v>0</v>
      </c>
      <c r="K37" s="33">
        <v>0</v>
      </c>
      <c r="L37" s="33">
        <v>0</v>
      </c>
      <c r="M37" s="33">
        <v>0</v>
      </c>
      <c r="N37" s="33">
        <v>0</v>
      </c>
      <c r="O37" s="33">
        <v>0</v>
      </c>
      <c r="P37" s="33">
        <v>0</v>
      </c>
      <c r="Q37" s="33">
        <v>0</v>
      </c>
      <c r="R37" s="33">
        <v>0</v>
      </c>
      <c r="S37" s="33">
        <v>0.13936899999999999</v>
      </c>
      <c r="T37" s="34">
        <v>0.25651000000000002</v>
      </c>
    </row>
    <row r="38" spans="2:20" ht="18" customHeight="1" thickBot="1" x14ac:dyDescent="0.3">
      <c r="B38" s="35" t="s">
        <v>35</v>
      </c>
      <c r="C38" s="36">
        <v>0</v>
      </c>
      <c r="D38" s="36">
        <v>0</v>
      </c>
      <c r="E38" s="36">
        <v>0.22006600000000001</v>
      </c>
      <c r="F38" s="36">
        <v>0</v>
      </c>
      <c r="G38" s="36">
        <v>0</v>
      </c>
      <c r="H38" s="36">
        <v>0</v>
      </c>
      <c r="I38" s="36">
        <v>0</v>
      </c>
      <c r="J38" s="36">
        <v>0</v>
      </c>
      <c r="K38" s="36">
        <v>0</v>
      </c>
      <c r="L38" s="36">
        <v>0</v>
      </c>
      <c r="M38" s="36">
        <v>0</v>
      </c>
      <c r="N38" s="36">
        <v>0</v>
      </c>
      <c r="O38" s="36">
        <v>0</v>
      </c>
      <c r="P38" s="36">
        <v>0</v>
      </c>
      <c r="Q38" s="36">
        <v>0</v>
      </c>
      <c r="R38" s="36">
        <v>0</v>
      </c>
      <c r="S38" s="36">
        <v>0.43147999999999997</v>
      </c>
      <c r="T38" s="37">
        <v>0</v>
      </c>
    </row>
    <row r="39" spans="2:20" ht="18" customHeight="1" thickBot="1" x14ac:dyDescent="0.3">
      <c r="B39" s="27" t="s">
        <v>36</v>
      </c>
      <c r="C39" s="28">
        <f t="shared" ref="C39:T39" si="0">+SUM(C8:C32)+SUM(C34:C35)+SUM(C37:C38)</f>
        <v>53323.210185057353</v>
      </c>
      <c r="D39" s="28">
        <f t="shared" si="0"/>
        <v>47504.252170610249</v>
      </c>
      <c r="E39" s="28">
        <f t="shared" si="0"/>
        <v>4572.3316455573276</v>
      </c>
      <c r="F39" s="28">
        <f t="shared" si="0"/>
        <v>2164.2006484590197</v>
      </c>
      <c r="G39" s="28">
        <f t="shared" si="0"/>
        <v>4039.7612210137463</v>
      </c>
      <c r="H39" s="28">
        <f t="shared" si="0"/>
        <v>5274.865241810925</v>
      </c>
      <c r="I39" s="28">
        <f t="shared" si="0"/>
        <v>702.62381704551933</v>
      </c>
      <c r="J39" s="28">
        <f t="shared" si="0"/>
        <v>624.49084913555532</v>
      </c>
      <c r="K39" s="28">
        <f t="shared" si="0"/>
        <v>5917.9093592731197</v>
      </c>
      <c r="L39" s="28">
        <f t="shared" si="0"/>
        <v>444.43921186709326</v>
      </c>
      <c r="M39" s="28">
        <f t="shared" si="0"/>
        <v>17405.774779195635</v>
      </c>
      <c r="N39" s="28">
        <f t="shared" si="0"/>
        <v>23134.608187089099</v>
      </c>
      <c r="O39" s="28">
        <f t="shared" si="0"/>
        <v>8005.8245718185208</v>
      </c>
      <c r="P39" s="28">
        <f t="shared" si="0"/>
        <v>7533.0599864893302</v>
      </c>
      <c r="Q39" s="28">
        <f t="shared" si="0"/>
        <v>8443.2812989489794</v>
      </c>
      <c r="R39" s="28">
        <f t="shared" si="0"/>
        <v>20314.022295329418</v>
      </c>
      <c r="S39" s="28">
        <f t="shared" si="0"/>
        <v>36385.094868157714</v>
      </c>
      <c r="T39" s="28">
        <f t="shared" si="0"/>
        <v>52023.687522493652</v>
      </c>
    </row>
    <row r="41" spans="2:20" x14ac:dyDescent="0.25">
      <c r="B41" s="45" t="s">
        <v>56</v>
      </c>
      <c r="C41" s="45"/>
      <c r="D41" s="45"/>
      <c r="E41" s="45"/>
      <c r="F41" s="45"/>
      <c r="G41" s="45"/>
      <c r="H41" s="45"/>
      <c r="I41" s="45"/>
      <c r="J41" s="45"/>
      <c r="K41" s="45"/>
      <c r="L41" s="45"/>
      <c r="M41" s="45"/>
      <c r="N41" s="45"/>
      <c r="O41" s="45"/>
      <c r="P41" s="45"/>
      <c r="Q41" s="45"/>
      <c r="R41" s="45"/>
      <c r="S41" s="45"/>
      <c r="T41" s="45"/>
    </row>
  </sheetData>
  <mergeCells count="11">
    <mergeCell ref="S6:T6"/>
    <mergeCell ref="B5:T5"/>
    <mergeCell ref="B6:B7"/>
    <mergeCell ref="C6:D6"/>
    <mergeCell ref="E6:F6"/>
    <mergeCell ref="G6:H6"/>
    <mergeCell ref="I6:J6"/>
    <mergeCell ref="K6:L6"/>
    <mergeCell ref="M6:N6"/>
    <mergeCell ref="O6:P6"/>
    <mergeCell ref="Q6:R6"/>
  </mergeCells>
  <pageMargins left="0.7" right="0.7" top="0.75" bottom="0.75" header="0.3" footer="0.3"/>
  <pageSetup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SR Monthly report</vt:lpstr>
      <vt:lpstr>Channel wise Beakup SR</vt:lpstr>
      <vt:lpstr>Investor wise breakup SR</vt:lpstr>
      <vt:lpstr>'SR Monthly 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Shiraz Ahmed</dc:creator>
  <cp:lastModifiedBy>Shiraz Ahmed</cp:lastModifiedBy>
  <cp:lastPrinted>2021-02-24T13:05:56Z</cp:lastPrinted>
  <dcterms:created xsi:type="dcterms:W3CDTF">2021-02-24T12:20:26Z</dcterms:created>
  <dcterms:modified xsi:type="dcterms:W3CDTF">2021-05-18T07:49:21Z</dcterms:modified>
</cp:coreProperties>
</file>