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Shiraz\Shiraz Ahmed\Desktop\Monthly Fact sheet\MFS 2021\July 2021\sales data\"/>
    </mc:Choice>
  </mc:AlternateContent>
  <bookViews>
    <workbookView xWindow="0" yWindow="0" windowWidth="24000" windowHeight="9630"/>
  </bookViews>
  <sheets>
    <sheet name="SR Monthly report" sheetId="1" r:id="rId1"/>
    <sheet name="Channel wise Beakup SR" sheetId="3" r:id="rId2"/>
    <sheet name="Investor wise breakup SR" sheetId="2" r:id="rId3"/>
  </sheets>
  <definedNames>
    <definedName name="_xlnm.Print_Area" localSheetId="0">'SR Monthly report'!$A$1:$E$40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6" i="1" l="1"/>
  <c r="E33" i="1"/>
  <c r="E30" i="1"/>
  <c r="E28" i="1"/>
  <c r="E26" i="1"/>
  <c r="E24" i="1"/>
  <c r="E22" i="1"/>
  <c r="E20" i="1"/>
  <c r="E18" i="1"/>
  <c r="E16" i="1"/>
  <c r="E14" i="1"/>
  <c r="E12" i="1"/>
  <c r="E10" i="1"/>
  <c r="E8" i="1"/>
  <c r="E35" i="1"/>
  <c r="E32" i="1"/>
  <c r="E29" i="1"/>
  <c r="E27" i="1"/>
  <c r="E25" i="1"/>
  <c r="E23" i="1"/>
  <c r="E21" i="1"/>
  <c r="E19" i="1"/>
  <c r="E17" i="1"/>
  <c r="E15" i="1"/>
  <c r="E13" i="1"/>
  <c r="E11" i="1"/>
  <c r="E9" i="1"/>
  <c r="E7" i="1"/>
  <c r="E6" i="1"/>
  <c r="T39" i="2" l="1"/>
  <c r="S39" i="2"/>
  <c r="R39" i="2"/>
  <c r="Q39" i="2"/>
  <c r="P39" i="2"/>
  <c r="O39" i="2"/>
  <c r="N39" i="2"/>
  <c r="M39" i="2"/>
  <c r="L39" i="2"/>
  <c r="K39" i="2"/>
  <c r="J39" i="2"/>
  <c r="I39" i="2"/>
  <c r="H39" i="2"/>
  <c r="G39" i="2"/>
  <c r="F39" i="2"/>
  <c r="E39" i="2"/>
  <c r="D39" i="2"/>
  <c r="C39" i="2"/>
  <c r="L39" i="3"/>
  <c r="K39" i="3"/>
  <c r="J39" i="3"/>
  <c r="I39" i="3"/>
  <c r="H39" i="3"/>
  <c r="G39" i="3"/>
  <c r="F39" i="3"/>
  <c r="E39" i="3"/>
  <c r="D39" i="3"/>
  <c r="C39" i="3"/>
  <c r="E37" i="1"/>
  <c r="D37" i="1"/>
  <c r="C37" i="1"/>
</calcChain>
</file>

<file path=xl/sharedStrings.xml><?xml version="1.0" encoding="utf-8"?>
<sst xmlns="http://schemas.openxmlformats.org/spreadsheetml/2006/main" count="152" uniqueCount="57">
  <si>
    <t>Monthly Issuance and Redemption Data of Mutual Funds</t>
  </si>
  <si>
    <t>Open End</t>
  </si>
  <si>
    <t>Sales</t>
  </si>
  <si>
    <t>Redemptions</t>
  </si>
  <si>
    <t>Net Sales</t>
  </si>
  <si>
    <t>Money Market</t>
  </si>
  <si>
    <t>Income</t>
  </si>
  <si>
    <t>Equity</t>
  </si>
  <si>
    <t>Capital Protected</t>
  </si>
  <si>
    <t>Capital Protected - Income</t>
  </si>
  <si>
    <t>Fund of Funds - CPPI</t>
  </si>
  <si>
    <t>Aggressive Fixed Income</t>
  </si>
  <si>
    <t>Balanced</t>
  </si>
  <si>
    <t>Asset Allocation</t>
  </si>
  <si>
    <t>Fund of Funds</t>
  </si>
  <si>
    <t>Index Tracker</t>
  </si>
  <si>
    <t>Commodities</t>
  </si>
  <si>
    <t>Shariah Compliant Money Market</t>
  </si>
  <si>
    <t>Shariah Compliant Income</t>
  </si>
  <si>
    <t>Shariah Compliant Equity</t>
  </si>
  <si>
    <t>Shariah Compliant Capital Protected</t>
  </si>
  <si>
    <t>Shariah Compliant Capital Protected - Income</t>
  </si>
  <si>
    <t>Shariah Compliant Fund of Funds - CPPI</t>
  </si>
  <si>
    <t>Shariah Compliant Aggressive Fixed Income</t>
  </si>
  <si>
    <t>Shariah Compliant Balanced</t>
  </si>
  <si>
    <t>Shariah Compliant Asset Allocation</t>
  </si>
  <si>
    <t>Shariah Compliant Fund of Funds</t>
  </si>
  <si>
    <t>Shariah Compliant Fund of Funds - Income</t>
  </si>
  <si>
    <t>Shariah Compliant Index Tracker</t>
  </si>
  <si>
    <t>Shariah Compliant Commodities</t>
  </si>
  <si>
    <t>VPS</t>
  </si>
  <si>
    <t>Conventional Voluntary Pension Schemes</t>
  </si>
  <si>
    <t>Shariah Compliant Voluntary Pension Schemes</t>
  </si>
  <si>
    <t>ETF</t>
  </si>
  <si>
    <t>Exchange Traded Funds</t>
  </si>
  <si>
    <t>Shariah Compliant Exchange Traded Funds</t>
  </si>
  <si>
    <t>Total</t>
  </si>
  <si>
    <t>Individuals</t>
  </si>
  <si>
    <t>Banking &amp; Financial Institutions</t>
  </si>
  <si>
    <t>Provident fund</t>
  </si>
  <si>
    <t>Gratuity fund</t>
  </si>
  <si>
    <t>Pension fund</t>
  </si>
  <si>
    <t>Public Limited Companies</t>
  </si>
  <si>
    <t>Associated Companies</t>
  </si>
  <si>
    <t>Fund of funds</t>
  </si>
  <si>
    <t>Others</t>
  </si>
  <si>
    <t>Direct Sales</t>
  </si>
  <si>
    <t>Through RSP - Individuals</t>
  </si>
  <si>
    <t>Through RSP - Coporates</t>
  </si>
  <si>
    <t>Banks - Commercial / Scheduled</t>
  </si>
  <si>
    <t>Red</t>
  </si>
  <si>
    <r>
      <rPr>
        <b/>
        <i/>
        <sz val="12"/>
        <color theme="1"/>
        <rFont val="Arial Narrow"/>
        <family val="2"/>
      </rPr>
      <t>Note:</t>
    </r>
    <r>
      <rPr>
        <i/>
        <sz val="12"/>
        <color theme="1"/>
        <rFont val="Arial Narrow"/>
        <family val="2"/>
      </rPr>
      <t xml:space="preserve"> The information pertaining to this sheet does not reflect the complete industry picture as it does not</t>
    </r>
  </si>
  <si>
    <t>July 2021 (in PKR millions)</t>
  </si>
  <si>
    <t>Channel Wise Break-up July 2021 (in PKR millions)</t>
  </si>
  <si>
    <t>Investor Wise Break-up July 2021 (in PKR millions)</t>
  </si>
  <si>
    <r>
      <rPr>
        <b/>
        <i/>
        <sz val="12"/>
        <color theme="1"/>
        <rFont val="Arial Narrow"/>
        <family val="2"/>
      </rPr>
      <t>Note</t>
    </r>
    <r>
      <rPr>
        <i/>
        <sz val="12"/>
        <color theme="1"/>
        <rFont val="Arial Narrow"/>
        <family val="2"/>
      </rPr>
      <t xml:space="preserve">: The information pertaining to this sheet does not reflect the complete industry picture as it does not  include data from AWTIL for July 2021 as data was not received from them till the date of this publication. </t>
    </r>
  </si>
  <si>
    <t xml:space="preserve"> include data from AWTIL for July 2021 as data was not received from them till the date of this publication.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</si>
</sst>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9" x14ac:knownFonts="1">
    <font>
      <sz val="11"/>
      <color theme="1"/>
      <name val="Calibri"/>
      <family val="2"/>
      <scheme val="minor"/>
    </font>
    <font>
      <sz val="11"/>
      <color theme="1"/>
      <name val="Calibri"/>
      <family val="2"/>
      <scheme val="minor"/>
    </font>
    <font>
      <sz val="12"/>
      <name val="Arial Narrow"/>
      <family val="2"/>
    </font>
    <font>
      <b/>
      <sz val="12"/>
      <color theme="1"/>
      <name val="Arial Narrow"/>
      <family val="2"/>
    </font>
    <font>
      <sz val="12"/>
      <color theme="1"/>
      <name val="Arial Narrow"/>
      <family val="2"/>
    </font>
    <font>
      <b/>
      <sz val="12"/>
      <color indexed="9"/>
      <name val="Arial Narrow"/>
      <family val="2"/>
    </font>
    <font>
      <b/>
      <sz val="12"/>
      <color rgb="FF006666"/>
      <name val="Arial Narrow"/>
      <family val="2"/>
    </font>
    <font>
      <b/>
      <i/>
      <sz val="12"/>
      <color theme="1"/>
      <name val="Arial Narrow"/>
      <family val="2"/>
    </font>
    <font>
      <i/>
      <sz val="12"/>
      <color theme="1"/>
      <name val="Arial Narrow"/>
      <family val="2"/>
    </font>
  </fonts>
  <fills count="4">
    <fill>
      <patternFill patternType="none"/>
    </fill>
    <fill>
      <patternFill patternType="gray125"/>
    </fill>
    <fill>
      <patternFill patternType="solid">
        <fgColor rgb="FF006666"/>
        <bgColor indexed="64"/>
      </patternFill>
    </fill>
    <fill>
      <patternFill patternType="solid">
        <fgColor theme="9" tint="0.79998168889431442"/>
        <bgColor indexed="64"/>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double">
        <color indexed="64"/>
      </bottom>
      <diagonal/>
    </border>
    <border>
      <left/>
      <right/>
      <top style="medium">
        <color indexed="64"/>
      </top>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bottom/>
      <diagonal/>
    </border>
    <border>
      <left style="thin">
        <color indexed="64"/>
      </left>
      <right style="thin">
        <color indexed="64"/>
      </right>
      <top style="double">
        <color indexed="64"/>
      </top>
      <bottom style="thin">
        <color auto="1"/>
      </bottom>
      <diagonal/>
    </border>
    <border>
      <left style="thin">
        <color indexed="64"/>
      </left>
      <right style="medium">
        <color indexed="64"/>
      </right>
      <top style="double">
        <color indexed="64"/>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thin">
        <color indexed="64"/>
      </right>
      <top/>
      <bottom style="thin">
        <color indexed="64"/>
      </bottom>
      <diagonal/>
    </border>
    <border>
      <left style="thin">
        <color indexed="64"/>
      </left>
      <right style="thin">
        <color auto="1"/>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bottom style="double">
        <color indexed="64"/>
      </bottom>
      <diagonal/>
    </border>
    <border>
      <left style="medium">
        <color indexed="64"/>
      </left>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medium">
        <color indexed="64"/>
      </left>
      <right style="thin">
        <color indexed="64"/>
      </right>
      <top style="thin">
        <color indexed="64"/>
      </top>
      <bottom/>
      <diagonal/>
    </border>
    <border>
      <left style="thin">
        <color auto="1"/>
      </left>
      <right style="thin">
        <color auto="1"/>
      </right>
      <top style="thin">
        <color auto="1"/>
      </top>
      <bottom/>
      <diagonal/>
    </border>
    <border>
      <left style="thin">
        <color indexed="64"/>
      </left>
      <right style="medium">
        <color indexed="64"/>
      </right>
      <top style="thin">
        <color indexed="64"/>
      </top>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59">
    <xf numFmtId="0" fontId="0" fillId="0" borderId="0" xfId="0"/>
    <xf numFmtId="0" fontId="2" fillId="0" borderId="0" xfId="0" applyFont="1" applyBorder="1" applyAlignment="1">
      <alignment vertical="center" wrapText="1"/>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4" fillId="0" borderId="0" xfId="0" applyFont="1"/>
    <xf numFmtId="0" fontId="6" fillId="0" borderId="4" xfId="0" applyFont="1" applyFill="1" applyBorder="1" applyAlignment="1">
      <alignment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4" fillId="3" borderId="8" xfId="0" applyFont="1" applyFill="1" applyBorder="1" applyAlignment="1">
      <alignment vertical="center"/>
    </xf>
    <xf numFmtId="164" fontId="4" fillId="3" borderId="9" xfId="1" applyNumberFormat="1" applyFont="1" applyFill="1" applyBorder="1" applyAlignment="1">
      <alignment vertical="center"/>
    </xf>
    <xf numFmtId="164" fontId="4" fillId="3" borderId="10" xfId="1" applyNumberFormat="1" applyFont="1" applyFill="1" applyBorder="1" applyAlignment="1">
      <alignment vertical="center"/>
    </xf>
    <xf numFmtId="0" fontId="4" fillId="0" borderId="11" xfId="0" applyFont="1" applyFill="1" applyBorder="1" applyAlignment="1">
      <alignment vertical="center"/>
    </xf>
    <xf numFmtId="164" fontId="4" fillId="0" borderId="12" xfId="1" applyNumberFormat="1" applyFont="1" applyFill="1" applyBorder="1" applyAlignment="1">
      <alignment vertical="center"/>
    </xf>
    <xf numFmtId="164" fontId="4" fillId="0" borderId="13" xfId="1" applyNumberFormat="1" applyFont="1" applyFill="1" applyBorder="1" applyAlignment="1">
      <alignment vertical="center"/>
    </xf>
    <xf numFmtId="0" fontId="4" fillId="3" borderId="11" xfId="0" applyFont="1" applyFill="1" applyBorder="1" applyAlignment="1">
      <alignment vertical="center"/>
    </xf>
    <xf numFmtId="164" fontId="4" fillId="3" borderId="12" xfId="1" applyNumberFormat="1" applyFont="1" applyFill="1" applyBorder="1" applyAlignment="1">
      <alignment vertical="center"/>
    </xf>
    <xf numFmtId="164" fontId="4" fillId="3" borderId="13" xfId="1" applyNumberFormat="1" applyFont="1" applyFill="1" applyBorder="1" applyAlignment="1">
      <alignment vertical="center"/>
    </xf>
    <xf numFmtId="0" fontId="4" fillId="3" borderId="32" xfId="0" applyFont="1" applyFill="1" applyBorder="1" applyAlignment="1">
      <alignment vertical="center"/>
    </xf>
    <xf numFmtId="164" fontId="4" fillId="3" borderId="33" xfId="1" applyNumberFormat="1" applyFont="1" applyFill="1" applyBorder="1" applyAlignment="1">
      <alignment vertical="center"/>
    </xf>
    <xf numFmtId="0" fontId="6" fillId="0" borderId="20" xfId="0" applyFont="1" applyFill="1" applyBorder="1" applyAlignment="1">
      <alignment vertical="center"/>
    </xf>
    <xf numFmtId="0" fontId="6" fillId="0" borderId="21" xfId="0" applyFont="1" applyFill="1" applyBorder="1" applyAlignment="1">
      <alignment vertical="center"/>
    </xf>
    <xf numFmtId="0" fontId="6" fillId="0" borderId="23" xfId="0" applyFont="1" applyFill="1" applyBorder="1" applyAlignment="1">
      <alignment vertical="center"/>
    </xf>
    <xf numFmtId="0" fontId="6" fillId="0" borderId="14" xfId="0" applyFont="1" applyFill="1" applyBorder="1" applyAlignment="1">
      <alignment vertical="center"/>
    </xf>
    <xf numFmtId="0" fontId="6" fillId="0" borderId="15" xfId="0" applyFont="1" applyFill="1" applyBorder="1" applyAlignment="1">
      <alignment vertical="center"/>
    </xf>
    <xf numFmtId="0" fontId="6" fillId="0" borderId="16" xfId="0" applyFont="1" applyFill="1" applyBorder="1" applyAlignment="1">
      <alignment vertical="center"/>
    </xf>
    <xf numFmtId="0" fontId="5" fillId="2" borderId="1" xfId="0" applyFont="1" applyFill="1" applyBorder="1" applyAlignment="1">
      <alignment vertical="center"/>
    </xf>
    <xf numFmtId="164" fontId="5" fillId="2" borderId="1" xfId="1" applyNumberFormat="1" applyFont="1" applyFill="1" applyBorder="1" applyAlignment="1">
      <alignment vertical="center"/>
    </xf>
    <xf numFmtId="0" fontId="6" fillId="0" borderId="25"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31" xfId="0" applyFont="1" applyFill="1" applyBorder="1" applyAlignment="1">
      <alignment horizontal="center" vertical="center"/>
    </xf>
    <xf numFmtId="0" fontId="4" fillId="3" borderId="17" xfId="0" applyFont="1" applyFill="1" applyBorder="1" applyAlignment="1">
      <alignment vertical="center"/>
    </xf>
    <xf numFmtId="164" fontId="4" fillId="0" borderId="12" xfId="1" applyNumberFormat="1" applyFont="1" applyBorder="1" applyAlignment="1">
      <alignment vertical="center"/>
    </xf>
    <xf numFmtId="164" fontId="4" fillId="0" borderId="13" xfId="1" applyNumberFormat="1" applyFont="1" applyBorder="1" applyAlignment="1">
      <alignment vertical="center"/>
    </xf>
    <xf numFmtId="0" fontId="4" fillId="3" borderId="28" xfId="0" applyFont="1" applyFill="1" applyBorder="1" applyAlignment="1">
      <alignment vertical="center"/>
    </xf>
    <xf numFmtId="164" fontId="4" fillId="3" borderId="29" xfId="1" applyNumberFormat="1" applyFont="1" applyFill="1" applyBorder="1" applyAlignment="1">
      <alignment vertical="center"/>
    </xf>
    <xf numFmtId="164" fontId="4" fillId="3" borderId="30" xfId="1" applyNumberFormat="1" applyFont="1" applyFill="1" applyBorder="1" applyAlignment="1">
      <alignment vertical="center"/>
    </xf>
    <xf numFmtId="0" fontId="6" fillId="0" borderId="25" xfId="0" applyFont="1" applyFill="1" applyBorder="1" applyAlignment="1">
      <alignment horizontal="center" vertical="center" shrinkToFit="1"/>
    </xf>
    <xf numFmtId="0" fontId="6" fillId="0" borderId="26" xfId="0" applyFont="1" applyFill="1" applyBorder="1" applyAlignment="1">
      <alignment horizontal="center" vertical="center" shrinkToFit="1"/>
    </xf>
    <xf numFmtId="0" fontId="6" fillId="0" borderId="27" xfId="0" applyFont="1" applyFill="1" applyBorder="1" applyAlignment="1">
      <alignment horizontal="center" vertical="center" shrinkToFit="1"/>
    </xf>
    <xf numFmtId="0" fontId="6" fillId="0" borderId="31" xfId="0" applyFont="1" applyFill="1" applyBorder="1" applyAlignment="1">
      <alignment horizontal="center" vertical="center" shrinkToFit="1"/>
    </xf>
    <xf numFmtId="164" fontId="4" fillId="3" borderId="18" xfId="1" applyNumberFormat="1" applyFont="1" applyFill="1" applyBorder="1" applyAlignment="1">
      <alignment vertical="center"/>
    </xf>
    <xf numFmtId="0" fontId="4" fillId="0" borderId="17" xfId="0" applyFont="1" applyFill="1" applyBorder="1" applyAlignment="1">
      <alignment vertical="center"/>
    </xf>
    <xf numFmtId="164" fontId="4" fillId="0" borderId="18" xfId="1" applyNumberFormat="1" applyFont="1" applyBorder="1" applyAlignment="1">
      <alignment vertical="center"/>
    </xf>
    <xf numFmtId="0" fontId="8" fillId="0" borderId="0" xfId="0" applyFont="1" applyAlignment="1">
      <alignment vertical="center"/>
    </xf>
    <xf numFmtId="164" fontId="4" fillId="0" borderId="29" xfId="1" applyNumberFormat="1" applyFont="1" applyFill="1" applyBorder="1" applyAlignment="1">
      <alignment vertical="center"/>
    </xf>
    <xf numFmtId="164" fontId="5" fillId="2" borderId="34" xfId="1" applyNumberFormat="1" applyFont="1" applyFill="1" applyBorder="1" applyAlignment="1">
      <alignment vertical="center"/>
    </xf>
    <xf numFmtId="164" fontId="4" fillId="3" borderId="35" xfId="1" applyNumberFormat="1" applyFont="1" applyFill="1" applyBorder="1" applyAlignment="1">
      <alignment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6" fillId="0" borderId="19" xfId="0" applyFont="1" applyFill="1" applyBorder="1" applyAlignment="1">
      <alignment vertical="center" wrapText="1"/>
    </xf>
    <xf numFmtId="0" fontId="6" fillId="0" borderId="24" xfId="0" applyFont="1" applyFill="1" applyBorder="1" applyAlignment="1">
      <alignment vertical="center" wrapText="1"/>
    </xf>
    <xf numFmtId="0" fontId="6" fillId="0" borderId="20"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23" xfId="0"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1968500</xdr:colOff>
      <xdr:row>0</xdr:row>
      <xdr:rowOff>476970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9200" y="1085850"/>
          <a:ext cx="1968500" cy="4769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28575</xdr:colOff>
      <xdr:row>0</xdr:row>
      <xdr:rowOff>47625</xdr:rowOff>
    </xdr:from>
    <xdr:to>
      <xdr:col>1</xdr:col>
      <xdr:colOff>1997075</xdr:colOff>
      <xdr:row>2</xdr:row>
      <xdr:rowOff>112903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47625"/>
          <a:ext cx="1968500" cy="4769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47625</xdr:colOff>
      <xdr:row>0</xdr:row>
      <xdr:rowOff>57150</xdr:rowOff>
    </xdr:from>
    <xdr:to>
      <xdr:col>1</xdr:col>
      <xdr:colOff>2016125</xdr:colOff>
      <xdr:row>2</xdr:row>
      <xdr:rowOff>122428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57150"/>
          <a:ext cx="1968500" cy="47697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0"/>
  <sheetViews>
    <sheetView tabSelected="1" view="pageBreakPreview" topLeftCell="A28" zoomScale="90" zoomScaleNormal="100" zoomScaleSheetLayoutView="90" workbookViewId="0">
      <selection activeCell="H35" sqref="H35"/>
    </sheetView>
  </sheetViews>
  <sheetFormatPr defaultRowHeight="15.75" x14ac:dyDescent="0.25"/>
  <cols>
    <col min="1" max="1" width="5.85546875" style="5" customWidth="1"/>
    <col min="2" max="2" width="42.85546875" style="4" customWidth="1"/>
    <col min="3" max="5" width="18.42578125" style="4" customWidth="1"/>
    <col min="6" max="16384" width="9.140625" style="5"/>
  </cols>
  <sheetData>
    <row r="1" spans="2:5" s="2" customFormat="1" ht="39" customHeight="1" x14ac:dyDescent="0.25">
      <c r="B1" s="1"/>
    </row>
    <row r="2" spans="2:5" x14ac:dyDescent="0.25">
      <c r="B2" s="3" t="s">
        <v>0</v>
      </c>
    </row>
    <row r="3" spans="2:5" ht="16.5" thickBot="1" x14ac:dyDescent="0.3"/>
    <row r="4" spans="2:5" ht="18" customHeight="1" thickBot="1" x14ac:dyDescent="0.3">
      <c r="B4" s="49" t="s">
        <v>52</v>
      </c>
      <c r="C4" s="50"/>
      <c r="D4" s="50"/>
      <c r="E4" s="51"/>
    </row>
    <row r="5" spans="2:5" ht="18" customHeight="1" thickBot="1" x14ac:dyDescent="0.3">
      <c r="B5" s="6" t="s">
        <v>1</v>
      </c>
      <c r="C5" s="7" t="s">
        <v>2</v>
      </c>
      <c r="D5" s="8" t="s">
        <v>3</v>
      </c>
      <c r="E5" s="9" t="s">
        <v>4</v>
      </c>
    </row>
    <row r="6" spans="2:5" ht="18" customHeight="1" thickTop="1" x14ac:dyDescent="0.25">
      <c r="B6" s="10" t="s">
        <v>5</v>
      </c>
      <c r="C6" s="11">
        <v>52354.788924286891</v>
      </c>
      <c r="D6" s="11">
        <v>53405.593200738484</v>
      </c>
      <c r="E6" s="12">
        <f t="shared" ref="E6:E30" si="0">+C6-D6</f>
        <v>-1050.8042764515922</v>
      </c>
    </row>
    <row r="7" spans="2:5" ht="18" customHeight="1" x14ac:dyDescent="0.25">
      <c r="B7" s="13" t="s">
        <v>6</v>
      </c>
      <c r="C7" s="46">
        <v>19540.930865873808</v>
      </c>
      <c r="D7" s="14">
        <v>13322.731801774777</v>
      </c>
      <c r="E7" s="15">
        <f t="shared" si="0"/>
        <v>6218.1990640990316</v>
      </c>
    </row>
    <row r="8" spans="2:5" ht="18" customHeight="1" x14ac:dyDescent="0.25">
      <c r="B8" s="16" t="s">
        <v>7</v>
      </c>
      <c r="C8" s="17">
        <v>3369.3848205661998</v>
      </c>
      <c r="D8" s="17">
        <v>2381.4909712168774</v>
      </c>
      <c r="E8" s="18">
        <f t="shared" si="0"/>
        <v>987.89384934932241</v>
      </c>
    </row>
    <row r="9" spans="2:5" ht="18" customHeight="1" x14ac:dyDescent="0.25">
      <c r="B9" s="13" t="s">
        <v>8</v>
      </c>
      <c r="C9" s="46">
        <v>973.27890001745061</v>
      </c>
      <c r="D9" s="14">
        <v>1446.03781839</v>
      </c>
      <c r="E9" s="15">
        <f t="shared" si="0"/>
        <v>-472.75891837254937</v>
      </c>
    </row>
    <row r="10" spans="2:5" ht="18" customHeight="1" x14ac:dyDescent="0.25">
      <c r="B10" s="16" t="s">
        <v>9</v>
      </c>
      <c r="C10" s="17">
        <v>0</v>
      </c>
      <c r="D10" s="17">
        <v>22.242506971767</v>
      </c>
      <c r="E10" s="18">
        <f t="shared" si="0"/>
        <v>-22.242506971767</v>
      </c>
    </row>
    <row r="11" spans="2:5" ht="18" customHeight="1" x14ac:dyDescent="0.25">
      <c r="B11" s="13" t="s">
        <v>10</v>
      </c>
      <c r="C11" s="46">
        <v>3.0388439599999999</v>
      </c>
      <c r="D11" s="14">
        <v>0</v>
      </c>
      <c r="E11" s="15">
        <f t="shared" si="0"/>
        <v>3.0388439599999999</v>
      </c>
    </row>
    <row r="12" spans="2:5" ht="18" customHeight="1" x14ac:dyDescent="0.25">
      <c r="B12" s="16" t="s">
        <v>11</v>
      </c>
      <c r="C12" s="17">
        <v>801.92390922999994</v>
      </c>
      <c r="D12" s="17">
        <v>1102.388573017462</v>
      </c>
      <c r="E12" s="18">
        <f t="shared" si="0"/>
        <v>-300.46466378746209</v>
      </c>
    </row>
    <row r="13" spans="2:5" ht="18" customHeight="1" x14ac:dyDescent="0.25">
      <c r="B13" s="13" t="s">
        <v>12</v>
      </c>
      <c r="C13" s="46">
        <v>10.069846909999999</v>
      </c>
      <c r="D13" s="14">
        <v>18.676442236157001</v>
      </c>
      <c r="E13" s="15">
        <f t="shared" si="0"/>
        <v>-8.6065953261570023</v>
      </c>
    </row>
    <row r="14" spans="2:5" ht="18" customHeight="1" x14ac:dyDescent="0.25">
      <c r="B14" s="16" t="s">
        <v>13</v>
      </c>
      <c r="C14" s="17">
        <v>3879.884327279015</v>
      </c>
      <c r="D14" s="17">
        <v>2206.2299935907608</v>
      </c>
      <c r="E14" s="18">
        <f t="shared" si="0"/>
        <v>1673.6543336882542</v>
      </c>
    </row>
    <row r="15" spans="2:5" ht="18" customHeight="1" x14ac:dyDescent="0.25">
      <c r="B15" s="13" t="s">
        <v>14</v>
      </c>
      <c r="C15" s="46">
        <v>2.6388411499999997</v>
      </c>
      <c r="D15" s="14">
        <v>47.637564095610003</v>
      </c>
      <c r="E15" s="15">
        <f t="shared" si="0"/>
        <v>-44.998722945610005</v>
      </c>
    </row>
    <row r="16" spans="2:5" ht="18" customHeight="1" x14ac:dyDescent="0.25">
      <c r="B16" s="16" t="s">
        <v>15</v>
      </c>
      <c r="C16" s="17">
        <v>0</v>
      </c>
      <c r="D16" s="17">
        <v>0.54920000000000002</v>
      </c>
      <c r="E16" s="18">
        <f t="shared" si="0"/>
        <v>-0.54920000000000002</v>
      </c>
    </row>
    <row r="17" spans="2:5" ht="18" customHeight="1" x14ac:dyDescent="0.25">
      <c r="B17" s="13" t="s">
        <v>16</v>
      </c>
      <c r="C17" s="46">
        <v>0</v>
      </c>
      <c r="D17" s="14">
        <v>0</v>
      </c>
      <c r="E17" s="15">
        <f t="shared" si="0"/>
        <v>0</v>
      </c>
    </row>
    <row r="18" spans="2:5" ht="18" customHeight="1" x14ac:dyDescent="0.25">
      <c r="B18" s="16" t="s">
        <v>17</v>
      </c>
      <c r="C18" s="17">
        <v>53475.876700470064</v>
      </c>
      <c r="D18" s="17">
        <v>56522.524505323898</v>
      </c>
      <c r="E18" s="18">
        <f t="shared" si="0"/>
        <v>-3046.6478048538338</v>
      </c>
    </row>
    <row r="19" spans="2:5" ht="18" customHeight="1" x14ac:dyDescent="0.25">
      <c r="B19" s="13" t="s">
        <v>18</v>
      </c>
      <c r="C19" s="46">
        <v>16181.599099130934</v>
      </c>
      <c r="D19" s="14">
        <v>15404.891344134385</v>
      </c>
      <c r="E19" s="15">
        <f t="shared" si="0"/>
        <v>776.70775499654883</v>
      </c>
    </row>
    <row r="20" spans="2:5" ht="18" customHeight="1" x14ac:dyDescent="0.25">
      <c r="B20" s="16" t="s">
        <v>19</v>
      </c>
      <c r="C20" s="17">
        <v>6915.3080698883277</v>
      </c>
      <c r="D20" s="17">
        <v>6503.8318018788677</v>
      </c>
      <c r="E20" s="18">
        <f t="shared" si="0"/>
        <v>411.47626800946</v>
      </c>
    </row>
    <row r="21" spans="2:5" ht="18" customHeight="1" x14ac:dyDescent="0.25">
      <c r="B21" s="13" t="s">
        <v>20</v>
      </c>
      <c r="C21" s="46">
        <v>0</v>
      </c>
      <c r="D21" s="14">
        <v>0</v>
      </c>
      <c r="E21" s="15">
        <f t="shared" si="0"/>
        <v>0</v>
      </c>
    </row>
    <row r="22" spans="2:5" ht="18" customHeight="1" x14ac:dyDescent="0.25">
      <c r="B22" s="16" t="s">
        <v>21</v>
      </c>
      <c r="C22" s="17">
        <v>0</v>
      </c>
      <c r="D22" s="17">
        <v>19.897094631062</v>
      </c>
      <c r="E22" s="18">
        <f t="shared" si="0"/>
        <v>-19.897094631062</v>
      </c>
    </row>
    <row r="23" spans="2:5" ht="18" customHeight="1" x14ac:dyDescent="0.25">
      <c r="B23" s="13" t="s">
        <v>22</v>
      </c>
      <c r="C23" s="46">
        <v>322.80512647</v>
      </c>
      <c r="D23" s="14">
        <v>694.62466040962886</v>
      </c>
      <c r="E23" s="15">
        <f t="shared" si="0"/>
        <v>-371.81953393962885</v>
      </c>
    </row>
    <row r="24" spans="2:5" ht="18" customHeight="1" x14ac:dyDescent="0.25">
      <c r="B24" s="16" t="s">
        <v>23</v>
      </c>
      <c r="C24" s="17">
        <v>91.132736250000022</v>
      </c>
      <c r="D24" s="17">
        <v>31.534117039489011</v>
      </c>
      <c r="E24" s="18">
        <f t="shared" si="0"/>
        <v>59.598619210511011</v>
      </c>
    </row>
    <row r="25" spans="2:5" ht="18" customHeight="1" x14ac:dyDescent="0.25">
      <c r="B25" s="13" t="s">
        <v>24</v>
      </c>
      <c r="C25" s="46">
        <v>150.739</v>
      </c>
      <c r="D25" s="14">
        <v>124.965</v>
      </c>
      <c r="E25" s="15">
        <f t="shared" si="0"/>
        <v>25.774000000000001</v>
      </c>
    </row>
    <row r="26" spans="2:5" ht="18" customHeight="1" x14ac:dyDescent="0.25">
      <c r="B26" s="16" t="s">
        <v>25</v>
      </c>
      <c r="C26" s="17">
        <v>793.32740869972088</v>
      </c>
      <c r="D26" s="17">
        <v>491.74861931987516</v>
      </c>
      <c r="E26" s="18">
        <f t="shared" si="0"/>
        <v>301.57878937984572</v>
      </c>
    </row>
    <row r="27" spans="2:5" ht="18" customHeight="1" x14ac:dyDescent="0.25">
      <c r="B27" s="13" t="s">
        <v>26</v>
      </c>
      <c r="C27" s="46">
        <v>117.44896436000001</v>
      </c>
      <c r="D27" s="14">
        <v>122.48659378242</v>
      </c>
      <c r="E27" s="15">
        <f t="shared" si="0"/>
        <v>-5.0376294224199967</v>
      </c>
    </row>
    <row r="28" spans="2:5" ht="18" customHeight="1" x14ac:dyDescent="0.25">
      <c r="B28" s="16" t="s">
        <v>27</v>
      </c>
      <c r="C28" s="17">
        <v>0.13094950000000014</v>
      </c>
      <c r="D28" s="17">
        <v>0</v>
      </c>
      <c r="E28" s="18">
        <f t="shared" si="0"/>
        <v>0.13094950000000014</v>
      </c>
    </row>
    <row r="29" spans="2:5" ht="18" customHeight="1" x14ac:dyDescent="0.25">
      <c r="B29" s="13" t="s">
        <v>28</v>
      </c>
      <c r="C29" s="46">
        <v>329.53695535000003</v>
      </c>
      <c r="D29" s="14">
        <v>64.099490209999999</v>
      </c>
      <c r="E29" s="15">
        <f t="shared" si="0"/>
        <v>265.43746514000003</v>
      </c>
    </row>
    <row r="30" spans="2:5" ht="18" customHeight="1" thickBot="1" x14ac:dyDescent="0.3">
      <c r="B30" s="19" t="s">
        <v>29</v>
      </c>
      <c r="C30" s="17">
        <v>14.84495559</v>
      </c>
      <c r="D30" s="17">
        <v>11.71745426</v>
      </c>
      <c r="E30" s="18">
        <f t="shared" si="0"/>
        <v>3.1275013299999994</v>
      </c>
    </row>
    <row r="31" spans="2:5" ht="18" customHeight="1" thickBot="1" x14ac:dyDescent="0.3">
      <c r="B31" s="21" t="s">
        <v>30</v>
      </c>
      <c r="C31" s="22"/>
      <c r="D31" s="22"/>
      <c r="E31" s="23"/>
    </row>
    <row r="32" spans="2:5" ht="18" customHeight="1" thickTop="1" x14ac:dyDescent="0.25">
      <c r="B32" s="13" t="s">
        <v>31</v>
      </c>
      <c r="C32" s="46">
        <v>385.07</v>
      </c>
      <c r="D32" s="14">
        <v>363.68</v>
      </c>
      <c r="E32" s="15">
        <f>+C32-D32</f>
        <v>21.389999999999986</v>
      </c>
    </row>
    <row r="33" spans="2:5" ht="18" customHeight="1" thickBot="1" x14ac:dyDescent="0.3">
      <c r="B33" s="19" t="s">
        <v>32</v>
      </c>
      <c r="C33" s="20">
        <v>913.54</v>
      </c>
      <c r="D33" s="20">
        <v>995.43</v>
      </c>
      <c r="E33" s="48">
        <f>+C33-D33</f>
        <v>-81.889999999999986</v>
      </c>
    </row>
    <row r="34" spans="2:5" ht="18" customHeight="1" thickBot="1" x14ac:dyDescent="0.3">
      <c r="B34" s="24" t="s">
        <v>33</v>
      </c>
      <c r="C34" s="25"/>
      <c r="D34" s="25"/>
      <c r="E34" s="26"/>
    </row>
    <row r="35" spans="2:5" ht="18" customHeight="1" thickTop="1" x14ac:dyDescent="0.25">
      <c r="B35" s="13" t="s">
        <v>34</v>
      </c>
      <c r="C35" s="46">
        <v>2.8840219999999999</v>
      </c>
      <c r="D35" s="14">
        <v>1.2494540000000001</v>
      </c>
      <c r="E35" s="15">
        <f>+C35-D35</f>
        <v>1.6345679999999998</v>
      </c>
    </row>
    <row r="36" spans="2:5" ht="18" customHeight="1" thickBot="1" x14ac:dyDescent="0.3">
      <c r="B36" s="16" t="s">
        <v>35</v>
      </c>
      <c r="C36" s="17">
        <v>28.006260000000001</v>
      </c>
      <c r="D36" s="17">
        <v>4.4559179999999996</v>
      </c>
      <c r="E36" s="18">
        <f>+C36-D36</f>
        <v>23.550342000000001</v>
      </c>
    </row>
    <row r="37" spans="2:5" ht="18" customHeight="1" thickBot="1" x14ac:dyDescent="0.3">
      <c r="B37" s="27" t="s">
        <v>36</v>
      </c>
      <c r="C37" s="28">
        <f>+SUM(C6:C30)+SUM(C32:C33)+SUM(C35:C36)</f>
        <v>160658.18952698237</v>
      </c>
      <c r="D37" s="28">
        <f>+SUM(D6:D30)+SUM(D32:D33)+SUM(D35:D36)</f>
        <v>155310.71412502154</v>
      </c>
      <c r="E37" s="47">
        <f>+SUM(E6:E30)+SUM(E32:E33)+SUM(E35:E36)</f>
        <v>5347.4754019608918</v>
      </c>
    </row>
    <row r="38" spans="2:5" ht="15" customHeight="1" x14ac:dyDescent="0.25"/>
    <row r="39" spans="2:5" x14ac:dyDescent="0.25">
      <c r="B39" s="45" t="s">
        <v>51</v>
      </c>
      <c r="C39" s="45"/>
      <c r="D39" s="45"/>
      <c r="E39" s="45"/>
    </row>
    <row r="40" spans="2:5" x14ac:dyDescent="0.25">
      <c r="B40" s="45" t="s">
        <v>56</v>
      </c>
      <c r="C40" s="45"/>
      <c r="D40" s="45"/>
      <c r="E40" s="45"/>
    </row>
  </sheetData>
  <mergeCells count="1">
    <mergeCell ref="B4:E4"/>
  </mergeCells>
  <pageMargins left="0.7" right="0.7" top="0.75" bottom="0.75" header="0.3" footer="0.3"/>
  <pageSetup scale="7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L41"/>
  <sheetViews>
    <sheetView view="pageBreakPreview" topLeftCell="A28" zoomScale="90" zoomScaleNormal="100" zoomScaleSheetLayoutView="90" workbookViewId="0">
      <selection activeCell="H35" sqref="H35"/>
    </sheetView>
  </sheetViews>
  <sheetFormatPr defaultRowHeight="15.75" x14ac:dyDescent="0.25"/>
  <cols>
    <col min="1" max="1" width="4.140625" style="5" customWidth="1"/>
    <col min="2" max="2" width="41.5703125" style="4" customWidth="1"/>
    <col min="3" max="12" width="14" style="4" customWidth="1"/>
    <col min="13" max="16384" width="9.140625" style="5"/>
  </cols>
  <sheetData>
    <row r="4" spans="2:12" ht="16.5" thickBot="1" x14ac:dyDescent="0.3"/>
    <row r="5" spans="2:12" ht="18" customHeight="1" thickBot="1" x14ac:dyDescent="0.3">
      <c r="B5" s="49" t="s">
        <v>53</v>
      </c>
      <c r="C5" s="50"/>
      <c r="D5" s="50"/>
      <c r="E5" s="50"/>
      <c r="F5" s="50"/>
      <c r="G5" s="50"/>
      <c r="H5" s="50"/>
      <c r="I5" s="50"/>
      <c r="J5" s="50"/>
      <c r="K5" s="50"/>
      <c r="L5" s="51"/>
    </row>
    <row r="6" spans="2:12" ht="30.75" customHeight="1" thickBot="1" x14ac:dyDescent="0.3">
      <c r="B6" s="52" t="s">
        <v>1</v>
      </c>
      <c r="C6" s="54" t="s">
        <v>46</v>
      </c>
      <c r="D6" s="55"/>
      <c r="E6" s="56" t="s">
        <v>47</v>
      </c>
      <c r="F6" s="57"/>
      <c r="G6" s="56" t="s">
        <v>48</v>
      </c>
      <c r="H6" s="57"/>
      <c r="I6" s="56" t="s">
        <v>49</v>
      </c>
      <c r="J6" s="57"/>
      <c r="K6" s="56" t="s">
        <v>45</v>
      </c>
      <c r="L6" s="58"/>
    </row>
    <row r="7" spans="2:12" ht="18.75" customHeight="1" thickTop="1" thickBot="1" x14ac:dyDescent="0.3">
      <c r="B7" s="53"/>
      <c r="C7" s="29" t="s">
        <v>2</v>
      </c>
      <c r="D7" s="30" t="s">
        <v>50</v>
      </c>
      <c r="E7" s="30" t="s">
        <v>2</v>
      </c>
      <c r="F7" s="30" t="s">
        <v>50</v>
      </c>
      <c r="G7" s="30" t="s">
        <v>2</v>
      </c>
      <c r="H7" s="30" t="s">
        <v>50</v>
      </c>
      <c r="I7" s="30" t="s">
        <v>2</v>
      </c>
      <c r="J7" s="30" t="s">
        <v>50</v>
      </c>
      <c r="K7" s="30" t="s">
        <v>2</v>
      </c>
      <c r="L7" s="31" t="s">
        <v>50</v>
      </c>
    </row>
    <row r="8" spans="2:12" ht="16.5" customHeight="1" thickTop="1" x14ac:dyDescent="0.25">
      <c r="B8" s="32" t="s">
        <v>5</v>
      </c>
      <c r="C8" s="17">
        <v>33952.079603198326</v>
      </c>
      <c r="D8" s="17">
        <v>34538.556124016985</v>
      </c>
      <c r="E8" s="17">
        <v>3670.8927559218673</v>
      </c>
      <c r="F8" s="17">
        <v>6074.9310418523391</v>
      </c>
      <c r="G8" s="17">
        <v>8260.1493754978874</v>
      </c>
      <c r="H8" s="17">
        <v>7639.8001918436557</v>
      </c>
      <c r="I8" s="17">
        <v>4991.0713902095176</v>
      </c>
      <c r="J8" s="17">
        <v>3296.3398401006521</v>
      </c>
      <c r="K8" s="17">
        <v>1480.5956517792599</v>
      </c>
      <c r="L8" s="18">
        <v>1855.9660152248512</v>
      </c>
    </row>
    <row r="9" spans="2:12" ht="16.5" customHeight="1" x14ac:dyDescent="0.25">
      <c r="B9" s="13" t="s">
        <v>6</v>
      </c>
      <c r="C9" s="14">
        <v>17758.253915344216</v>
      </c>
      <c r="D9" s="14">
        <v>11561.915654882741</v>
      </c>
      <c r="E9" s="14">
        <v>885.23189994140773</v>
      </c>
      <c r="F9" s="14">
        <v>240.8441737686415</v>
      </c>
      <c r="G9" s="14">
        <v>491.34987105869413</v>
      </c>
      <c r="H9" s="14">
        <v>954.67691906758569</v>
      </c>
      <c r="I9" s="14">
        <v>375.30688449748754</v>
      </c>
      <c r="J9" s="14">
        <v>565.29524466639486</v>
      </c>
      <c r="K9" s="14">
        <v>30.771484648000285</v>
      </c>
      <c r="L9" s="15">
        <v>1.9387058982558745E-4</v>
      </c>
    </row>
    <row r="10" spans="2:12" ht="16.5" customHeight="1" x14ac:dyDescent="0.25">
      <c r="B10" s="16" t="s">
        <v>7</v>
      </c>
      <c r="C10" s="17">
        <v>2933.6368416581986</v>
      </c>
      <c r="D10" s="17">
        <v>1978.5842381383461</v>
      </c>
      <c r="E10" s="17">
        <v>126.56705176</v>
      </c>
      <c r="F10" s="17">
        <v>142.2156273171563</v>
      </c>
      <c r="G10" s="17">
        <v>247.93819463</v>
      </c>
      <c r="H10" s="17">
        <v>164.42982114807799</v>
      </c>
      <c r="I10" s="17">
        <v>61.218936509999992</v>
      </c>
      <c r="J10" s="17">
        <v>92.027523280162171</v>
      </c>
      <c r="K10" s="17">
        <v>2.4021901999006674E-2</v>
      </c>
      <c r="L10" s="18">
        <v>4.2332683131326938</v>
      </c>
    </row>
    <row r="11" spans="2:12" ht="16.5" customHeight="1" x14ac:dyDescent="0.25">
      <c r="B11" s="13" t="s">
        <v>8</v>
      </c>
      <c r="C11" s="14">
        <v>973.27890001745072</v>
      </c>
      <c r="D11" s="14">
        <v>1446.03781839</v>
      </c>
      <c r="E11" s="14">
        <v>0</v>
      </c>
      <c r="F11" s="14">
        <v>0</v>
      </c>
      <c r="G11" s="14">
        <v>0</v>
      </c>
      <c r="H11" s="14">
        <v>0</v>
      </c>
      <c r="I11" s="14">
        <v>0</v>
      </c>
      <c r="J11" s="14">
        <v>0</v>
      </c>
      <c r="K11" s="14">
        <v>0</v>
      </c>
      <c r="L11" s="15">
        <v>0</v>
      </c>
    </row>
    <row r="12" spans="2:12" ht="16.5" customHeight="1" x14ac:dyDescent="0.25">
      <c r="B12" s="16" t="s">
        <v>9</v>
      </c>
      <c r="C12" s="17">
        <v>0</v>
      </c>
      <c r="D12" s="17">
        <v>0.20648626116800001</v>
      </c>
      <c r="E12" s="17">
        <v>0</v>
      </c>
      <c r="F12" s="17">
        <v>12.69602511913115</v>
      </c>
      <c r="G12" s="17">
        <v>0</v>
      </c>
      <c r="H12" s="17">
        <v>0</v>
      </c>
      <c r="I12" s="17">
        <v>0</v>
      </c>
      <c r="J12" s="17">
        <v>9.339995591467849</v>
      </c>
      <c r="K12" s="17">
        <v>0</v>
      </c>
      <c r="L12" s="18">
        <v>0</v>
      </c>
    </row>
    <row r="13" spans="2:12" ht="16.5" customHeight="1" x14ac:dyDescent="0.25">
      <c r="B13" s="13" t="s">
        <v>10</v>
      </c>
      <c r="C13" s="14">
        <v>3.0388439599999999</v>
      </c>
      <c r="D13" s="14">
        <v>0</v>
      </c>
      <c r="E13" s="14">
        <v>0</v>
      </c>
      <c r="F13" s="14">
        <v>0</v>
      </c>
      <c r="G13" s="14">
        <v>0</v>
      </c>
      <c r="H13" s="14">
        <v>0</v>
      </c>
      <c r="I13" s="14">
        <v>0</v>
      </c>
      <c r="J13" s="14">
        <v>0</v>
      </c>
      <c r="K13" s="14">
        <v>0</v>
      </c>
      <c r="L13" s="15">
        <v>0</v>
      </c>
    </row>
    <row r="14" spans="2:12" ht="16.5" customHeight="1" x14ac:dyDescent="0.25">
      <c r="B14" s="16" t="s">
        <v>11</v>
      </c>
      <c r="C14" s="17">
        <v>572.5296146356859</v>
      </c>
      <c r="D14" s="17">
        <v>1014.311232705638</v>
      </c>
      <c r="E14" s="17">
        <v>55.055058841078967</v>
      </c>
      <c r="F14" s="17">
        <v>19.170993330735996</v>
      </c>
      <c r="G14" s="17">
        <v>171.17625200323513</v>
      </c>
      <c r="H14" s="17">
        <v>67.098057181087981</v>
      </c>
      <c r="I14" s="17">
        <v>3.2650536199999998</v>
      </c>
      <c r="J14" s="17">
        <v>1.9097252499999997</v>
      </c>
      <c r="K14" s="17">
        <v>0.10206045000001396</v>
      </c>
      <c r="L14" s="18">
        <v>0.10141761999999233</v>
      </c>
    </row>
    <row r="15" spans="2:12" ht="16.5" customHeight="1" x14ac:dyDescent="0.25">
      <c r="B15" s="13" t="s">
        <v>12</v>
      </c>
      <c r="C15" s="14">
        <v>9.832522909999998</v>
      </c>
      <c r="D15" s="14">
        <v>17.856504246156998</v>
      </c>
      <c r="E15" s="14">
        <v>0</v>
      </c>
      <c r="F15" s="14">
        <v>3.2727720000000002E-2</v>
      </c>
      <c r="G15" s="14">
        <v>0</v>
      </c>
      <c r="H15" s="14">
        <v>0</v>
      </c>
      <c r="I15" s="14">
        <v>0.23732400000000001</v>
      </c>
      <c r="J15" s="14">
        <v>0.78721026999999999</v>
      </c>
      <c r="K15" s="14">
        <v>0</v>
      </c>
      <c r="L15" s="15">
        <v>0</v>
      </c>
    </row>
    <row r="16" spans="2:12" ht="16.5" customHeight="1" x14ac:dyDescent="0.25">
      <c r="B16" s="16" t="s">
        <v>13</v>
      </c>
      <c r="C16" s="17">
        <v>3844.7134172190144</v>
      </c>
      <c r="D16" s="17">
        <v>2149.9356698773131</v>
      </c>
      <c r="E16" s="17">
        <v>26.679793029999985</v>
      </c>
      <c r="F16" s="17">
        <v>25.429788456197041</v>
      </c>
      <c r="G16" s="17">
        <v>1.2592110000000001</v>
      </c>
      <c r="H16" s="17">
        <v>0.632745</v>
      </c>
      <c r="I16" s="17">
        <v>12.36662392</v>
      </c>
      <c r="J16" s="17">
        <v>35.367595517248994</v>
      </c>
      <c r="K16" s="17">
        <v>5.1347178899993082</v>
      </c>
      <c r="L16" s="18">
        <v>5.1358052600000121</v>
      </c>
    </row>
    <row r="17" spans="2:12" ht="16.5" customHeight="1" x14ac:dyDescent="0.25">
      <c r="B17" s="13" t="s">
        <v>14</v>
      </c>
      <c r="C17" s="14">
        <v>0.50884114999999996</v>
      </c>
      <c r="D17" s="14">
        <v>47.637189095609997</v>
      </c>
      <c r="E17" s="14">
        <v>2.13</v>
      </c>
      <c r="F17" s="14">
        <v>3.7500000000000001E-4</v>
      </c>
      <c r="G17" s="14">
        <v>0</v>
      </c>
      <c r="H17" s="14">
        <v>0</v>
      </c>
      <c r="I17" s="14">
        <v>0</v>
      </c>
      <c r="J17" s="14">
        <v>0</v>
      </c>
      <c r="K17" s="14">
        <v>0</v>
      </c>
      <c r="L17" s="15">
        <v>0</v>
      </c>
    </row>
    <row r="18" spans="2:12" ht="16.5" customHeight="1" x14ac:dyDescent="0.25">
      <c r="B18" s="16" t="s">
        <v>15</v>
      </c>
      <c r="C18" s="17">
        <v>0</v>
      </c>
      <c r="D18" s="17">
        <v>0.54923447999999997</v>
      </c>
      <c r="E18" s="17">
        <v>0</v>
      </c>
      <c r="F18" s="17">
        <v>0</v>
      </c>
      <c r="G18" s="17">
        <v>0</v>
      </c>
      <c r="H18" s="17">
        <v>0</v>
      </c>
      <c r="I18" s="17">
        <v>0</v>
      </c>
      <c r="J18" s="17">
        <v>0</v>
      </c>
      <c r="K18" s="17">
        <v>0</v>
      </c>
      <c r="L18" s="18">
        <v>0</v>
      </c>
    </row>
    <row r="19" spans="2:12" ht="16.5" customHeight="1" x14ac:dyDescent="0.25">
      <c r="B19" s="13" t="s">
        <v>16</v>
      </c>
      <c r="C19" s="14">
        <v>0</v>
      </c>
      <c r="D19" s="14">
        <v>0</v>
      </c>
      <c r="E19" s="14">
        <v>0</v>
      </c>
      <c r="F19" s="14">
        <v>0</v>
      </c>
      <c r="G19" s="14">
        <v>0</v>
      </c>
      <c r="H19" s="14">
        <v>0</v>
      </c>
      <c r="I19" s="14">
        <v>0</v>
      </c>
      <c r="J19" s="14">
        <v>0</v>
      </c>
      <c r="K19" s="14">
        <v>0</v>
      </c>
      <c r="L19" s="15">
        <v>0</v>
      </c>
    </row>
    <row r="20" spans="2:12" ht="16.5" customHeight="1" x14ac:dyDescent="0.25">
      <c r="B20" s="16" t="s">
        <v>17</v>
      </c>
      <c r="C20" s="17">
        <v>39032.238928225161</v>
      </c>
      <c r="D20" s="17">
        <v>47472.74490820925</v>
      </c>
      <c r="E20" s="17">
        <v>4290.1263023374177</v>
      </c>
      <c r="F20" s="17">
        <v>4478.9127358937385</v>
      </c>
      <c r="G20" s="17">
        <v>6505.7284034599943</v>
      </c>
      <c r="H20" s="17">
        <v>2319.6016545588568</v>
      </c>
      <c r="I20" s="17">
        <v>3590.676713147564</v>
      </c>
      <c r="J20" s="17">
        <v>2224.6609843256779</v>
      </c>
      <c r="K20" s="17">
        <v>56.941177132739298</v>
      </c>
      <c r="L20" s="18">
        <v>26.604270806365403</v>
      </c>
    </row>
    <row r="21" spans="2:12" ht="16.5" customHeight="1" x14ac:dyDescent="0.25">
      <c r="B21" s="13" t="s">
        <v>18</v>
      </c>
      <c r="C21" s="14">
        <v>13350.540154403403</v>
      </c>
      <c r="D21" s="14">
        <v>12648.810388679258</v>
      </c>
      <c r="E21" s="14">
        <v>641.08833438788713</v>
      </c>
      <c r="F21" s="14">
        <v>1079.3653062404192</v>
      </c>
      <c r="G21" s="14">
        <v>426.11831568000002</v>
      </c>
      <c r="H21" s="14">
        <v>445.07610516227493</v>
      </c>
      <c r="I21" s="14">
        <v>1774.4942878496508</v>
      </c>
      <c r="J21" s="14">
        <v>1242.9456026424286</v>
      </c>
      <c r="K21" s="14">
        <v>11.405623420007805</v>
      </c>
      <c r="L21" s="15">
        <v>11.305926159996261</v>
      </c>
    </row>
    <row r="22" spans="2:12" ht="16.5" customHeight="1" x14ac:dyDescent="0.25">
      <c r="B22" s="16" t="s">
        <v>19</v>
      </c>
      <c r="C22" s="17">
        <v>5743.4157825088059</v>
      </c>
      <c r="D22" s="17">
        <v>4982.3353901062528</v>
      </c>
      <c r="E22" s="17">
        <v>552.73848098952067</v>
      </c>
      <c r="F22" s="17">
        <v>287.15227706520011</v>
      </c>
      <c r="G22" s="17">
        <v>362.36512299000003</v>
      </c>
      <c r="H22" s="17">
        <v>643.27558848757917</v>
      </c>
      <c r="I22" s="17">
        <v>258.71760244999905</v>
      </c>
      <c r="J22" s="17">
        <v>592.80151382295787</v>
      </c>
      <c r="K22" s="17">
        <v>5.9112699970046379E-3</v>
      </c>
      <c r="L22" s="18">
        <v>0.199999996875</v>
      </c>
    </row>
    <row r="23" spans="2:12" ht="16.5" customHeight="1" x14ac:dyDescent="0.25">
      <c r="B23" s="13" t="s">
        <v>20</v>
      </c>
      <c r="C23" s="14">
        <v>0</v>
      </c>
      <c r="D23" s="14">
        <v>0</v>
      </c>
      <c r="E23" s="14">
        <v>0</v>
      </c>
      <c r="F23" s="14">
        <v>0</v>
      </c>
      <c r="G23" s="14">
        <v>0</v>
      </c>
      <c r="H23" s="14">
        <v>0</v>
      </c>
      <c r="I23" s="14">
        <v>0</v>
      </c>
      <c r="J23" s="14">
        <v>0</v>
      </c>
      <c r="K23" s="14">
        <v>0</v>
      </c>
      <c r="L23" s="15">
        <v>0</v>
      </c>
    </row>
    <row r="24" spans="2:12" ht="16.5" customHeight="1" x14ac:dyDescent="0.25">
      <c r="B24" s="16" t="s">
        <v>21</v>
      </c>
      <c r="C24" s="17">
        <v>0</v>
      </c>
      <c r="D24" s="17">
        <v>0</v>
      </c>
      <c r="E24" s="17">
        <v>0</v>
      </c>
      <c r="F24" s="17">
        <v>0</v>
      </c>
      <c r="G24" s="17">
        <v>0</v>
      </c>
      <c r="H24" s="17">
        <v>0</v>
      </c>
      <c r="I24" s="17">
        <v>0</v>
      </c>
      <c r="J24" s="17">
        <v>19.897094631062</v>
      </c>
      <c r="K24" s="17">
        <v>0</v>
      </c>
      <c r="L24" s="18">
        <v>0</v>
      </c>
    </row>
    <row r="25" spans="2:12" ht="16.5" customHeight="1" x14ac:dyDescent="0.25">
      <c r="B25" s="13" t="s">
        <v>22</v>
      </c>
      <c r="C25" s="14">
        <v>196.45012647000001</v>
      </c>
      <c r="D25" s="14">
        <v>663.49739287098498</v>
      </c>
      <c r="E25" s="14">
        <v>0</v>
      </c>
      <c r="F25" s="14">
        <v>0</v>
      </c>
      <c r="G25" s="14">
        <v>0</v>
      </c>
      <c r="H25" s="14">
        <v>0</v>
      </c>
      <c r="I25" s="14">
        <v>126.35499999999999</v>
      </c>
      <c r="J25" s="14">
        <v>31.127267498643995</v>
      </c>
      <c r="K25" s="14">
        <v>0</v>
      </c>
      <c r="L25" s="15">
        <v>0</v>
      </c>
    </row>
    <row r="26" spans="2:12" ht="16.5" customHeight="1" x14ac:dyDescent="0.25">
      <c r="B26" s="16" t="s">
        <v>23</v>
      </c>
      <c r="C26" s="17">
        <v>6.6127266661538302</v>
      </c>
      <c r="D26" s="17">
        <v>0.15175088502100001</v>
      </c>
      <c r="E26" s="17">
        <v>27.311020473846199</v>
      </c>
      <c r="F26" s="17">
        <v>28.518414314902145</v>
      </c>
      <c r="G26" s="17">
        <v>55.300060629999997</v>
      </c>
      <c r="H26" s="17">
        <v>0.7925188662349999</v>
      </c>
      <c r="I26" s="17">
        <v>1.9089284800000001</v>
      </c>
      <c r="J26" s="17">
        <v>2.0714329733308499</v>
      </c>
      <c r="K26" s="17">
        <v>0</v>
      </c>
      <c r="L26" s="18">
        <v>0</v>
      </c>
    </row>
    <row r="27" spans="2:12" ht="16.5" customHeight="1" x14ac:dyDescent="0.25">
      <c r="B27" s="13" t="s">
        <v>24</v>
      </c>
      <c r="C27" s="14">
        <v>130.47334518999901</v>
      </c>
      <c r="D27" s="14">
        <v>89.390149719999997</v>
      </c>
      <c r="E27" s="14">
        <v>4.3399999999999998E-4</v>
      </c>
      <c r="F27" s="14">
        <v>0</v>
      </c>
      <c r="G27" s="14">
        <v>0.10696181</v>
      </c>
      <c r="H27" s="14">
        <v>0</v>
      </c>
      <c r="I27" s="14">
        <v>20.157954320000002</v>
      </c>
      <c r="J27" s="14">
        <v>35.57520092</v>
      </c>
      <c r="K27" s="14">
        <v>0</v>
      </c>
      <c r="L27" s="15">
        <v>0</v>
      </c>
    </row>
    <row r="28" spans="2:12" ht="16.5" customHeight="1" x14ac:dyDescent="0.25">
      <c r="B28" s="16" t="s">
        <v>25</v>
      </c>
      <c r="C28" s="17">
        <v>724.1910393622594</v>
      </c>
      <c r="D28" s="17">
        <v>386.9667512323212</v>
      </c>
      <c r="E28" s="17">
        <v>29.193661987461542</v>
      </c>
      <c r="F28" s="17">
        <v>37.506981099594924</v>
      </c>
      <c r="G28" s="17">
        <v>15.104905</v>
      </c>
      <c r="H28" s="17">
        <v>0.2</v>
      </c>
      <c r="I28" s="17">
        <v>24.838304899999997</v>
      </c>
      <c r="J28" s="17">
        <v>62.199186637958981</v>
      </c>
      <c r="K28" s="17">
        <v>5.0258999999641674E-4</v>
      </c>
      <c r="L28" s="18">
        <v>4.8761695900000053</v>
      </c>
    </row>
    <row r="29" spans="2:12" ht="16.5" customHeight="1" x14ac:dyDescent="0.25">
      <c r="B29" s="13" t="s">
        <v>26</v>
      </c>
      <c r="C29" s="14">
        <v>115.1600367399999</v>
      </c>
      <c r="D29" s="14">
        <v>71.399765216271902</v>
      </c>
      <c r="E29" s="14">
        <v>6.6050000000000006E-4</v>
      </c>
      <c r="F29" s="14">
        <v>2.0827828862659672</v>
      </c>
      <c r="G29" s="14">
        <v>0</v>
      </c>
      <c r="H29" s="14">
        <v>0.16253800000000002</v>
      </c>
      <c r="I29" s="14">
        <v>2.2881627776898732</v>
      </c>
      <c r="J29" s="14">
        <v>48.84010671988203</v>
      </c>
      <c r="K29" s="14">
        <v>1.7559999989202879E-5</v>
      </c>
      <c r="L29" s="15">
        <v>0</v>
      </c>
    </row>
    <row r="30" spans="2:12" ht="16.5" customHeight="1" x14ac:dyDescent="0.25">
      <c r="B30" s="16" t="s">
        <v>27</v>
      </c>
      <c r="C30" s="17">
        <v>0.13094950000000014</v>
      </c>
      <c r="D30" s="17">
        <v>0</v>
      </c>
      <c r="E30" s="17">
        <v>0</v>
      </c>
      <c r="F30" s="17">
        <v>0</v>
      </c>
      <c r="G30" s="17">
        <v>0</v>
      </c>
      <c r="H30" s="17">
        <v>0</v>
      </c>
      <c r="I30" s="17">
        <v>0</v>
      </c>
      <c r="J30" s="17">
        <v>0</v>
      </c>
      <c r="K30" s="17">
        <v>0</v>
      </c>
      <c r="L30" s="18">
        <v>0</v>
      </c>
    </row>
    <row r="31" spans="2:12" ht="16.5" customHeight="1" x14ac:dyDescent="0.25">
      <c r="B31" s="13" t="s">
        <v>28</v>
      </c>
      <c r="C31" s="14">
        <v>320.52987354999902</v>
      </c>
      <c r="D31" s="14">
        <v>48.855583429999903</v>
      </c>
      <c r="E31" s="14">
        <v>3.8317529999999898E-2</v>
      </c>
      <c r="F31" s="14">
        <v>3.417121E-2</v>
      </c>
      <c r="G31" s="14">
        <v>1.29004599999999E-2</v>
      </c>
      <c r="H31" s="14">
        <v>0</v>
      </c>
      <c r="I31" s="14">
        <v>8.9558638500000001</v>
      </c>
      <c r="J31" s="14">
        <v>15.20973538</v>
      </c>
      <c r="K31" s="14">
        <v>0</v>
      </c>
      <c r="L31" s="15">
        <v>0</v>
      </c>
    </row>
    <row r="32" spans="2:12" ht="16.5" customHeight="1" thickBot="1" x14ac:dyDescent="0.3">
      <c r="B32" s="16" t="s">
        <v>29</v>
      </c>
      <c r="C32" s="17">
        <v>8.9616847899999996</v>
      </c>
      <c r="D32" s="17">
        <v>7.6161651499999996</v>
      </c>
      <c r="E32" s="17">
        <v>0.53004629999999997</v>
      </c>
      <c r="F32" s="17">
        <v>0</v>
      </c>
      <c r="G32" s="17">
        <v>0</v>
      </c>
      <c r="H32" s="17">
        <v>0</v>
      </c>
      <c r="I32" s="17">
        <v>5.35322458</v>
      </c>
      <c r="J32" s="17">
        <v>4.1012890200000003</v>
      </c>
      <c r="K32" s="17">
        <v>0</v>
      </c>
      <c r="L32" s="18">
        <v>0</v>
      </c>
    </row>
    <row r="33" spans="2:12" ht="16.5" customHeight="1" thickBot="1" x14ac:dyDescent="0.3">
      <c r="B33" s="21" t="s">
        <v>30</v>
      </c>
      <c r="C33" s="22"/>
      <c r="D33" s="22"/>
      <c r="E33" s="22"/>
      <c r="F33" s="22"/>
      <c r="G33" s="22"/>
      <c r="H33" s="22"/>
      <c r="I33" s="22"/>
      <c r="J33" s="22"/>
      <c r="K33" s="22"/>
      <c r="L33" s="23"/>
    </row>
    <row r="34" spans="2:12" ht="16.5" customHeight="1" thickTop="1" x14ac:dyDescent="0.25">
      <c r="B34" s="13" t="s">
        <v>31</v>
      </c>
      <c r="C34" s="14">
        <v>230.06</v>
      </c>
      <c r="D34" s="14">
        <v>219.5</v>
      </c>
      <c r="E34" s="14">
        <v>122.75</v>
      </c>
      <c r="F34" s="14">
        <v>117.07</v>
      </c>
      <c r="G34" s="14">
        <v>21</v>
      </c>
      <c r="H34" s="14">
        <v>17.12</v>
      </c>
      <c r="I34" s="14">
        <v>8.8699999999999992</v>
      </c>
      <c r="J34" s="14">
        <v>7.09</v>
      </c>
      <c r="K34" s="14">
        <v>2.0099999999999998</v>
      </c>
      <c r="L34" s="15">
        <v>2.39</v>
      </c>
    </row>
    <row r="35" spans="2:12" ht="16.5" customHeight="1" thickBot="1" x14ac:dyDescent="0.3">
      <c r="B35" s="16" t="s">
        <v>32</v>
      </c>
      <c r="C35" s="17">
        <v>632.82000000000005</v>
      </c>
      <c r="D35" s="17">
        <v>709.63</v>
      </c>
      <c r="E35" s="17">
        <v>248.27</v>
      </c>
      <c r="F35" s="17">
        <v>240.75</v>
      </c>
      <c r="G35" s="17">
        <v>6.16</v>
      </c>
      <c r="H35" s="17">
        <v>3.83</v>
      </c>
      <c r="I35" s="17">
        <v>26.04</v>
      </c>
      <c r="J35" s="17">
        <v>41.07</v>
      </c>
      <c r="K35" s="17">
        <v>0.66</v>
      </c>
      <c r="L35" s="18">
        <v>0.66</v>
      </c>
    </row>
    <row r="36" spans="2:12" ht="16.5" customHeight="1" thickBot="1" x14ac:dyDescent="0.3">
      <c r="B36" s="21" t="s">
        <v>33</v>
      </c>
      <c r="C36" s="22"/>
      <c r="D36" s="22"/>
      <c r="E36" s="22"/>
      <c r="F36" s="22"/>
      <c r="G36" s="22"/>
      <c r="H36" s="22"/>
      <c r="I36" s="22"/>
      <c r="J36" s="22"/>
      <c r="K36" s="22"/>
      <c r="L36" s="23"/>
    </row>
    <row r="37" spans="2:12" ht="16.5" customHeight="1" thickTop="1" x14ac:dyDescent="0.25">
      <c r="B37" s="13" t="s">
        <v>34</v>
      </c>
      <c r="C37" s="14">
        <v>0.110982</v>
      </c>
      <c r="D37" s="14">
        <v>1.1121340000000002</v>
      </c>
      <c r="E37" s="14">
        <v>0</v>
      </c>
      <c r="F37" s="14">
        <v>0</v>
      </c>
      <c r="G37" s="14">
        <v>0</v>
      </c>
      <c r="H37" s="14">
        <v>0</v>
      </c>
      <c r="I37" s="14">
        <v>2.7730399999999999</v>
      </c>
      <c r="J37" s="14">
        <v>0.13732</v>
      </c>
      <c r="K37" s="14">
        <v>0</v>
      </c>
      <c r="L37" s="15">
        <v>0</v>
      </c>
    </row>
    <row r="38" spans="2:12" ht="16.5" customHeight="1" thickBot="1" x14ac:dyDescent="0.3">
      <c r="B38" s="35" t="s">
        <v>35</v>
      </c>
      <c r="C38" s="17">
        <v>28.006260000000001</v>
      </c>
      <c r="D38" s="17">
        <v>4.4559179999999996</v>
      </c>
      <c r="E38" s="17">
        <v>0</v>
      </c>
      <c r="F38" s="17">
        <v>0</v>
      </c>
      <c r="G38" s="17">
        <v>0</v>
      </c>
      <c r="H38" s="17">
        <v>0</v>
      </c>
      <c r="I38" s="17">
        <v>0</v>
      </c>
      <c r="J38" s="17">
        <v>0</v>
      </c>
      <c r="K38" s="17">
        <v>0</v>
      </c>
      <c r="L38" s="18">
        <v>0</v>
      </c>
    </row>
    <row r="39" spans="2:12" ht="16.5" customHeight="1" thickBot="1" x14ac:dyDescent="0.3">
      <c r="B39" s="27" t="s">
        <v>36</v>
      </c>
      <c r="C39" s="28">
        <f t="shared" ref="C39:L39" si="0">+SUM(C8:C32)+SUM(C34:C35)+SUM(C37:C38)</f>
        <v>120567.57438949864</v>
      </c>
      <c r="D39" s="28">
        <f t="shared" si="0"/>
        <v>120062.05644959331</v>
      </c>
      <c r="E39" s="28">
        <f t="shared" si="0"/>
        <v>10678.603818000485</v>
      </c>
      <c r="F39" s="28">
        <f t="shared" si="0"/>
        <v>12786.713421274322</v>
      </c>
      <c r="G39" s="28">
        <f t="shared" si="0"/>
        <v>16563.769574219812</v>
      </c>
      <c r="H39" s="28">
        <f t="shared" si="0"/>
        <v>12256.696139315358</v>
      </c>
      <c r="I39" s="28">
        <f t="shared" si="0"/>
        <v>11294.895295111908</v>
      </c>
      <c r="J39" s="28">
        <f t="shared" si="0"/>
        <v>8328.7938692478674</v>
      </c>
      <c r="K39" s="28">
        <f t="shared" si="0"/>
        <v>1587.6511686420029</v>
      </c>
      <c r="L39" s="47">
        <f t="shared" si="0"/>
        <v>1911.4730668418101</v>
      </c>
    </row>
    <row r="40" spans="2:12" ht="15" customHeight="1" x14ac:dyDescent="0.25"/>
    <row r="41" spans="2:12" x14ac:dyDescent="0.25">
      <c r="B41" s="45" t="s">
        <v>55</v>
      </c>
      <c r="C41" s="45"/>
      <c r="D41" s="45"/>
      <c r="E41" s="45"/>
      <c r="F41" s="45"/>
      <c r="G41" s="45"/>
      <c r="H41" s="45"/>
      <c r="I41" s="45"/>
      <c r="J41" s="45"/>
      <c r="K41" s="45"/>
      <c r="L41" s="45"/>
    </row>
  </sheetData>
  <mergeCells count="7">
    <mergeCell ref="B5:L5"/>
    <mergeCell ref="B6:B7"/>
    <mergeCell ref="C6:D6"/>
    <mergeCell ref="E6:F6"/>
    <mergeCell ref="G6:H6"/>
    <mergeCell ref="I6:J6"/>
    <mergeCell ref="K6:L6"/>
  </mergeCells>
  <pageMargins left="0.7" right="0.7" top="0.75" bottom="0.75" header="0.3" footer="0.3"/>
  <pageSetup scale="6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T41"/>
  <sheetViews>
    <sheetView view="pageBreakPreview" zoomScale="90" zoomScaleNormal="100" zoomScaleSheetLayoutView="90" workbookViewId="0">
      <selection activeCell="H35" sqref="H35"/>
    </sheetView>
  </sheetViews>
  <sheetFormatPr defaultRowHeight="15.75" x14ac:dyDescent="0.25"/>
  <cols>
    <col min="1" max="1" width="5.85546875" style="5" customWidth="1"/>
    <col min="2" max="2" width="37.28515625" style="4" customWidth="1"/>
    <col min="3" max="20" width="8.42578125" style="4" customWidth="1"/>
    <col min="21" max="16384" width="9.140625" style="5"/>
  </cols>
  <sheetData>
    <row r="4" spans="2:20" ht="16.5" thickBot="1" x14ac:dyDescent="0.3"/>
    <row r="5" spans="2:20" ht="18" customHeight="1" thickBot="1" x14ac:dyDescent="0.3">
      <c r="B5" s="49" t="s">
        <v>54</v>
      </c>
      <c r="C5" s="50"/>
      <c r="D5" s="50"/>
      <c r="E5" s="50"/>
      <c r="F5" s="50"/>
      <c r="G5" s="50"/>
      <c r="H5" s="50"/>
      <c r="I5" s="50"/>
      <c r="J5" s="50"/>
      <c r="K5" s="50"/>
      <c r="L5" s="50"/>
      <c r="M5" s="50"/>
      <c r="N5" s="50"/>
      <c r="O5" s="50"/>
      <c r="P5" s="50"/>
      <c r="Q5" s="50"/>
      <c r="R5" s="50"/>
      <c r="S5" s="50"/>
      <c r="T5" s="51"/>
    </row>
    <row r="6" spans="2:20" ht="45" customHeight="1" thickBot="1" x14ac:dyDescent="0.3">
      <c r="B6" s="52" t="s">
        <v>1</v>
      </c>
      <c r="C6" s="54" t="s">
        <v>37</v>
      </c>
      <c r="D6" s="55"/>
      <c r="E6" s="56" t="s">
        <v>38</v>
      </c>
      <c r="F6" s="55"/>
      <c r="G6" s="56" t="s">
        <v>39</v>
      </c>
      <c r="H6" s="55"/>
      <c r="I6" s="56" t="s">
        <v>40</v>
      </c>
      <c r="J6" s="55"/>
      <c r="K6" s="56" t="s">
        <v>41</v>
      </c>
      <c r="L6" s="57"/>
      <c r="M6" s="56" t="s">
        <v>42</v>
      </c>
      <c r="N6" s="57"/>
      <c r="O6" s="56" t="s">
        <v>43</v>
      </c>
      <c r="P6" s="57"/>
      <c r="Q6" s="56" t="s">
        <v>44</v>
      </c>
      <c r="R6" s="57"/>
      <c r="S6" s="56" t="s">
        <v>45</v>
      </c>
      <c r="T6" s="58"/>
    </row>
    <row r="7" spans="2:20" ht="17.25" thickTop="1" thickBot="1" x14ac:dyDescent="0.3">
      <c r="B7" s="53"/>
      <c r="C7" s="38" t="s">
        <v>2</v>
      </c>
      <c r="D7" s="39" t="s">
        <v>50</v>
      </c>
      <c r="E7" s="40" t="s">
        <v>2</v>
      </c>
      <c r="F7" s="39" t="s">
        <v>50</v>
      </c>
      <c r="G7" s="40" t="s">
        <v>2</v>
      </c>
      <c r="H7" s="39" t="s">
        <v>50</v>
      </c>
      <c r="I7" s="40" t="s">
        <v>2</v>
      </c>
      <c r="J7" s="39" t="s">
        <v>50</v>
      </c>
      <c r="K7" s="40" t="s">
        <v>2</v>
      </c>
      <c r="L7" s="39" t="s">
        <v>50</v>
      </c>
      <c r="M7" s="40" t="s">
        <v>2</v>
      </c>
      <c r="N7" s="39" t="s">
        <v>50</v>
      </c>
      <c r="O7" s="40" t="s">
        <v>2</v>
      </c>
      <c r="P7" s="39" t="s">
        <v>50</v>
      </c>
      <c r="Q7" s="40" t="s">
        <v>2</v>
      </c>
      <c r="R7" s="39" t="s">
        <v>50</v>
      </c>
      <c r="S7" s="40" t="s">
        <v>2</v>
      </c>
      <c r="T7" s="41" t="s">
        <v>50</v>
      </c>
    </row>
    <row r="8" spans="2:20" ht="18" customHeight="1" thickTop="1" x14ac:dyDescent="0.25">
      <c r="B8" s="32" t="s">
        <v>5</v>
      </c>
      <c r="C8" s="42">
        <v>12931.052087634918</v>
      </c>
      <c r="D8" s="17">
        <v>15755.027934673028</v>
      </c>
      <c r="E8" s="17">
        <v>347.56008686999996</v>
      </c>
      <c r="F8" s="17">
        <v>938.3485702421782</v>
      </c>
      <c r="G8" s="17">
        <v>1212.5483791500665</v>
      </c>
      <c r="H8" s="17">
        <v>1198.6506397915959</v>
      </c>
      <c r="I8" s="17">
        <v>209.16309232725632</v>
      </c>
      <c r="J8" s="17">
        <v>287.21626517104636</v>
      </c>
      <c r="K8" s="17">
        <v>69.887260670000003</v>
      </c>
      <c r="L8" s="17">
        <v>74.303864502558255</v>
      </c>
      <c r="M8" s="17">
        <v>14488.612294360195</v>
      </c>
      <c r="N8" s="17">
        <v>12321.010584013042</v>
      </c>
      <c r="O8" s="17">
        <v>980.37244236656943</v>
      </c>
      <c r="P8" s="17">
        <v>2864.1263847884838</v>
      </c>
      <c r="Q8" s="17">
        <v>1017.41718647</v>
      </c>
      <c r="R8" s="17">
        <v>1036.4020027509662</v>
      </c>
      <c r="S8" s="17">
        <v>21098.176018347916</v>
      </c>
      <c r="T8" s="18">
        <v>18930.510839345574</v>
      </c>
    </row>
    <row r="9" spans="2:20" ht="18" customHeight="1" x14ac:dyDescent="0.25">
      <c r="B9" s="13" t="s">
        <v>6</v>
      </c>
      <c r="C9" s="14">
        <v>8728.2560375400572</v>
      </c>
      <c r="D9" s="14">
        <v>4260.1018392949636</v>
      </c>
      <c r="E9" s="14">
        <v>97.209413999999995</v>
      </c>
      <c r="F9" s="14">
        <v>228.19665000000001</v>
      </c>
      <c r="G9" s="14">
        <v>2629.1328699693117</v>
      </c>
      <c r="H9" s="14">
        <v>959.59150264999994</v>
      </c>
      <c r="I9" s="14">
        <v>694.27185191000001</v>
      </c>
      <c r="J9" s="14">
        <v>423.65637036000004</v>
      </c>
      <c r="K9" s="14">
        <v>32.042020089155315</v>
      </c>
      <c r="L9" s="14">
        <v>924.07298702999992</v>
      </c>
      <c r="M9" s="14">
        <v>2180</v>
      </c>
      <c r="N9" s="14">
        <v>886.69508125999994</v>
      </c>
      <c r="O9" s="14">
        <v>1077.4179467235631</v>
      </c>
      <c r="P9" s="14">
        <v>178.22972589470081</v>
      </c>
      <c r="Q9" s="14">
        <v>0</v>
      </c>
      <c r="R9" s="14">
        <v>3.8000000000000003</v>
      </c>
      <c r="S9" s="14">
        <v>4102.596320449702</v>
      </c>
      <c r="T9" s="15">
        <v>5458.0478375257007</v>
      </c>
    </row>
    <row r="10" spans="2:20" ht="18" customHeight="1" x14ac:dyDescent="0.25">
      <c r="B10" s="32" t="s">
        <v>7</v>
      </c>
      <c r="C10" s="42">
        <v>1682.8080470333291</v>
      </c>
      <c r="D10" s="17">
        <v>1854.2272119211002</v>
      </c>
      <c r="E10" s="17">
        <v>18</v>
      </c>
      <c r="F10" s="17">
        <v>7.4798580000000001</v>
      </c>
      <c r="G10" s="17">
        <v>359.11191988817609</v>
      </c>
      <c r="H10" s="17">
        <v>157.2259174189513</v>
      </c>
      <c r="I10" s="17">
        <v>146.43500631999999</v>
      </c>
      <c r="J10" s="17">
        <v>22.526998807042229</v>
      </c>
      <c r="K10" s="17">
        <v>630.68582900000001</v>
      </c>
      <c r="L10" s="17">
        <v>17.032030200000001</v>
      </c>
      <c r="M10" s="17">
        <v>0</v>
      </c>
      <c r="N10" s="17">
        <v>0</v>
      </c>
      <c r="O10" s="17">
        <v>42.3</v>
      </c>
      <c r="P10" s="17">
        <v>25</v>
      </c>
      <c r="Q10" s="17">
        <v>123.9999999966943</v>
      </c>
      <c r="R10" s="17">
        <v>135.57262800000001</v>
      </c>
      <c r="S10" s="17">
        <v>366.47410456999995</v>
      </c>
      <c r="T10" s="18">
        <v>162.42583384978298</v>
      </c>
    </row>
    <row r="11" spans="2:20" ht="18" customHeight="1" x14ac:dyDescent="0.25">
      <c r="B11" s="13" t="s">
        <v>8</v>
      </c>
      <c r="C11" s="14">
        <v>215.53915004257857</v>
      </c>
      <c r="D11" s="14">
        <v>214.16597561999998</v>
      </c>
      <c r="E11" s="14">
        <v>96.494200000000006</v>
      </c>
      <c r="F11" s="14">
        <v>1002.716227</v>
      </c>
      <c r="G11" s="14">
        <v>12.935858159107999</v>
      </c>
      <c r="H11" s="14">
        <v>66.014420400000006</v>
      </c>
      <c r="I11" s="14">
        <v>0</v>
      </c>
      <c r="J11" s="14">
        <v>0</v>
      </c>
      <c r="K11" s="14">
        <v>0</v>
      </c>
      <c r="L11" s="14">
        <v>0</v>
      </c>
      <c r="M11" s="14">
        <v>0</v>
      </c>
      <c r="N11" s="14">
        <v>0</v>
      </c>
      <c r="O11" s="14">
        <v>0</v>
      </c>
      <c r="P11" s="14">
        <v>0</v>
      </c>
      <c r="Q11" s="14">
        <v>94.99999999790279</v>
      </c>
      <c r="R11" s="14">
        <v>125.72499999999999</v>
      </c>
      <c r="S11" s="14">
        <v>553.30969181786134</v>
      </c>
      <c r="T11" s="15">
        <v>37.416195369999997</v>
      </c>
    </row>
    <row r="12" spans="2:20" ht="18" customHeight="1" x14ac:dyDescent="0.25">
      <c r="B12" s="32" t="s">
        <v>9</v>
      </c>
      <c r="C12" s="42">
        <v>0</v>
      </c>
      <c r="D12" s="17">
        <v>22.242506971767</v>
      </c>
      <c r="E12" s="17">
        <v>0</v>
      </c>
      <c r="F12" s="17">
        <v>0</v>
      </c>
      <c r="G12" s="17">
        <v>0</v>
      </c>
      <c r="H12" s="17">
        <v>0</v>
      </c>
      <c r="I12" s="17">
        <v>0</v>
      </c>
      <c r="J12" s="17">
        <v>0</v>
      </c>
      <c r="K12" s="17">
        <v>0</v>
      </c>
      <c r="L12" s="17">
        <v>0</v>
      </c>
      <c r="M12" s="17">
        <v>0</v>
      </c>
      <c r="N12" s="17">
        <v>0</v>
      </c>
      <c r="O12" s="17">
        <v>0</v>
      </c>
      <c r="P12" s="17">
        <v>0</v>
      </c>
      <c r="Q12" s="17">
        <v>0</v>
      </c>
      <c r="R12" s="17">
        <v>0</v>
      </c>
      <c r="S12" s="17">
        <v>0</v>
      </c>
      <c r="T12" s="18">
        <v>0</v>
      </c>
    </row>
    <row r="13" spans="2:20" ht="18" customHeight="1" x14ac:dyDescent="0.25">
      <c r="B13" s="13" t="s">
        <v>10</v>
      </c>
      <c r="C13" s="14">
        <v>2.91694437</v>
      </c>
      <c r="D13" s="14">
        <v>0</v>
      </c>
      <c r="E13" s="14">
        <v>0</v>
      </c>
      <c r="F13" s="14">
        <v>0</v>
      </c>
      <c r="G13" s="14">
        <v>5.9729089999999999E-2</v>
      </c>
      <c r="H13" s="14">
        <v>0</v>
      </c>
      <c r="I13" s="14">
        <v>0</v>
      </c>
      <c r="J13" s="14">
        <v>0</v>
      </c>
      <c r="K13" s="14">
        <v>0</v>
      </c>
      <c r="L13" s="14">
        <v>0</v>
      </c>
      <c r="M13" s="14">
        <v>0</v>
      </c>
      <c r="N13" s="14">
        <v>0</v>
      </c>
      <c r="O13" s="14">
        <v>0</v>
      </c>
      <c r="P13" s="14">
        <v>0</v>
      </c>
      <c r="Q13" s="14">
        <v>0</v>
      </c>
      <c r="R13" s="14">
        <v>0</v>
      </c>
      <c r="S13" s="14">
        <v>6.217049999999999E-2</v>
      </c>
      <c r="T13" s="15">
        <v>0</v>
      </c>
    </row>
    <row r="14" spans="2:20" ht="18" customHeight="1" x14ac:dyDescent="0.25">
      <c r="B14" s="32" t="s">
        <v>11</v>
      </c>
      <c r="C14" s="42">
        <v>192.66302302000008</v>
      </c>
      <c r="D14" s="17">
        <v>124.11656412070002</v>
      </c>
      <c r="E14" s="17">
        <v>400.29954832999999</v>
      </c>
      <c r="F14" s="17">
        <v>500</v>
      </c>
      <c r="G14" s="17">
        <v>126.48955785</v>
      </c>
      <c r="H14" s="17">
        <v>419.62244433935894</v>
      </c>
      <c r="I14" s="17">
        <v>17.29003213</v>
      </c>
      <c r="J14" s="17">
        <v>0.25000000171999998</v>
      </c>
      <c r="K14" s="17">
        <v>20</v>
      </c>
      <c r="L14" s="17">
        <v>0</v>
      </c>
      <c r="M14" s="17">
        <v>0</v>
      </c>
      <c r="N14" s="17">
        <v>0</v>
      </c>
      <c r="O14" s="17">
        <v>30</v>
      </c>
      <c r="P14" s="17">
        <v>11.99999999992</v>
      </c>
      <c r="Q14" s="17">
        <v>0</v>
      </c>
      <c r="R14" s="17">
        <v>0</v>
      </c>
      <c r="S14" s="17">
        <v>15.283817769999999</v>
      </c>
      <c r="T14" s="18">
        <v>46.50100000576299</v>
      </c>
    </row>
    <row r="15" spans="2:20" ht="18" customHeight="1" x14ac:dyDescent="0.25">
      <c r="B15" s="13" t="s">
        <v>12</v>
      </c>
      <c r="C15" s="14">
        <v>10.069846909999999</v>
      </c>
      <c r="D15" s="14">
        <v>18.676442236157001</v>
      </c>
      <c r="E15" s="14">
        <v>0</v>
      </c>
      <c r="F15" s="14">
        <v>0</v>
      </c>
      <c r="G15" s="14">
        <v>0</v>
      </c>
      <c r="H15" s="14">
        <v>0</v>
      </c>
      <c r="I15" s="14">
        <v>0</v>
      </c>
      <c r="J15" s="14">
        <v>0</v>
      </c>
      <c r="K15" s="14">
        <v>0</v>
      </c>
      <c r="L15" s="14">
        <v>0</v>
      </c>
      <c r="M15" s="14">
        <v>0</v>
      </c>
      <c r="N15" s="14">
        <v>0</v>
      </c>
      <c r="O15" s="14">
        <v>0</v>
      </c>
      <c r="P15" s="14">
        <v>0</v>
      </c>
      <c r="Q15" s="14">
        <v>0</v>
      </c>
      <c r="R15" s="14">
        <v>0</v>
      </c>
      <c r="S15" s="14">
        <v>0</v>
      </c>
      <c r="T15" s="15">
        <v>0</v>
      </c>
    </row>
    <row r="16" spans="2:20" ht="18" customHeight="1" x14ac:dyDescent="0.25">
      <c r="B16" s="32" t="s">
        <v>13</v>
      </c>
      <c r="C16" s="42">
        <v>444.92087442901453</v>
      </c>
      <c r="D16" s="17">
        <v>525.56120483076097</v>
      </c>
      <c r="E16" s="17">
        <v>0</v>
      </c>
      <c r="F16" s="17">
        <v>2.4807579999999998</v>
      </c>
      <c r="G16" s="17">
        <v>6.7</v>
      </c>
      <c r="H16" s="17">
        <v>6.3933582699999993</v>
      </c>
      <c r="I16" s="17">
        <v>36.259211000000001</v>
      </c>
      <c r="J16" s="17">
        <v>0</v>
      </c>
      <c r="K16" s="17">
        <v>0</v>
      </c>
      <c r="L16" s="17">
        <v>0</v>
      </c>
      <c r="M16" s="17">
        <v>1744.71037574</v>
      </c>
      <c r="N16" s="17">
        <v>542.37361254999996</v>
      </c>
      <c r="O16" s="17">
        <v>135</v>
      </c>
      <c r="P16" s="17">
        <v>0</v>
      </c>
      <c r="Q16" s="17">
        <v>0</v>
      </c>
      <c r="R16" s="17">
        <v>0</v>
      </c>
      <c r="S16" s="17">
        <v>1517.408584</v>
      </c>
      <c r="T16" s="18">
        <v>1134.5568651999999</v>
      </c>
    </row>
    <row r="17" spans="2:20" ht="18" customHeight="1" x14ac:dyDescent="0.25">
      <c r="B17" s="13" t="s">
        <v>14</v>
      </c>
      <c r="C17" s="14">
        <v>2.6388411499999997</v>
      </c>
      <c r="D17" s="14">
        <v>17.431814025609999</v>
      </c>
      <c r="E17" s="14">
        <v>0</v>
      </c>
      <c r="F17" s="14">
        <v>0</v>
      </c>
      <c r="G17" s="14">
        <v>0</v>
      </c>
      <c r="H17" s="14">
        <v>0</v>
      </c>
      <c r="I17" s="14">
        <v>0</v>
      </c>
      <c r="J17" s="14">
        <v>0.20575007000000001</v>
      </c>
      <c r="K17" s="14">
        <v>0</v>
      </c>
      <c r="L17" s="14">
        <v>0</v>
      </c>
      <c r="M17" s="14">
        <v>0</v>
      </c>
      <c r="N17" s="14">
        <v>0</v>
      </c>
      <c r="O17" s="14">
        <v>0</v>
      </c>
      <c r="P17" s="14">
        <v>30</v>
      </c>
      <c r="Q17" s="14">
        <v>0</v>
      </c>
      <c r="R17" s="14">
        <v>0</v>
      </c>
      <c r="S17" s="14">
        <v>0</v>
      </c>
      <c r="T17" s="15">
        <v>0</v>
      </c>
    </row>
    <row r="18" spans="2:20" ht="18" customHeight="1" x14ac:dyDescent="0.25">
      <c r="B18" s="32" t="s">
        <v>15</v>
      </c>
      <c r="C18" s="42">
        <v>0</v>
      </c>
      <c r="D18" s="17">
        <v>0.54923447999999997</v>
      </c>
      <c r="E18" s="17">
        <v>0</v>
      </c>
      <c r="F18" s="17">
        <v>0</v>
      </c>
      <c r="G18" s="17">
        <v>0</v>
      </c>
      <c r="H18" s="17">
        <v>0</v>
      </c>
      <c r="I18" s="17">
        <v>0</v>
      </c>
      <c r="J18" s="17">
        <v>0</v>
      </c>
      <c r="K18" s="17">
        <v>0</v>
      </c>
      <c r="L18" s="17">
        <v>0</v>
      </c>
      <c r="M18" s="17">
        <v>0</v>
      </c>
      <c r="N18" s="17">
        <v>0</v>
      </c>
      <c r="O18" s="17">
        <v>0</v>
      </c>
      <c r="P18" s="17">
        <v>0</v>
      </c>
      <c r="Q18" s="17">
        <v>0</v>
      </c>
      <c r="R18" s="17">
        <v>0</v>
      </c>
      <c r="S18" s="17">
        <v>0</v>
      </c>
      <c r="T18" s="18">
        <v>0</v>
      </c>
    </row>
    <row r="19" spans="2:20" ht="18" customHeight="1" x14ac:dyDescent="0.25">
      <c r="B19" s="13" t="s">
        <v>16</v>
      </c>
      <c r="C19" s="14">
        <v>0</v>
      </c>
      <c r="D19" s="14">
        <v>0</v>
      </c>
      <c r="E19" s="14">
        <v>0</v>
      </c>
      <c r="F19" s="14">
        <v>0</v>
      </c>
      <c r="G19" s="14">
        <v>0</v>
      </c>
      <c r="H19" s="14">
        <v>0</v>
      </c>
      <c r="I19" s="14">
        <v>0</v>
      </c>
      <c r="J19" s="14">
        <v>0</v>
      </c>
      <c r="K19" s="14">
        <v>0</v>
      </c>
      <c r="L19" s="14">
        <v>0</v>
      </c>
      <c r="M19" s="14">
        <v>0</v>
      </c>
      <c r="N19" s="14">
        <v>0</v>
      </c>
      <c r="O19" s="14">
        <v>0</v>
      </c>
      <c r="P19" s="14">
        <v>0</v>
      </c>
      <c r="Q19" s="14">
        <v>0</v>
      </c>
      <c r="R19" s="14">
        <v>0</v>
      </c>
      <c r="S19" s="14">
        <v>0</v>
      </c>
      <c r="T19" s="15">
        <v>0</v>
      </c>
    </row>
    <row r="20" spans="2:20" ht="18" customHeight="1" x14ac:dyDescent="0.25">
      <c r="B20" s="32" t="s">
        <v>17</v>
      </c>
      <c r="C20" s="42">
        <v>10934.211701422959</v>
      </c>
      <c r="D20" s="17">
        <v>12358.068822709996</v>
      </c>
      <c r="E20" s="17">
        <v>2105.0697511999992</v>
      </c>
      <c r="F20" s="17">
        <v>4597.0166604400001</v>
      </c>
      <c r="G20" s="17">
        <v>860.24002341999994</v>
      </c>
      <c r="H20" s="17">
        <v>814.80480669925419</v>
      </c>
      <c r="I20" s="17">
        <v>331.38026729999984</v>
      </c>
      <c r="J20" s="17">
        <v>176.6390029905231</v>
      </c>
      <c r="K20" s="17">
        <v>37.921878990000003</v>
      </c>
      <c r="L20" s="17">
        <v>6.8</v>
      </c>
      <c r="M20" s="17">
        <v>2552.8034310800003</v>
      </c>
      <c r="N20" s="17">
        <v>5266.1053768800002</v>
      </c>
      <c r="O20" s="17">
        <v>1171.84819472</v>
      </c>
      <c r="P20" s="17">
        <v>113</v>
      </c>
      <c r="Q20" s="17">
        <v>14352.214604480001</v>
      </c>
      <c r="R20" s="17">
        <v>15082.01642491</v>
      </c>
      <c r="S20" s="17">
        <v>21130.021671690003</v>
      </c>
      <c r="T20" s="18">
        <v>18108.048069084092</v>
      </c>
    </row>
    <row r="21" spans="2:20" ht="18" customHeight="1" x14ac:dyDescent="0.25">
      <c r="B21" s="13" t="s">
        <v>18</v>
      </c>
      <c r="C21" s="14">
        <v>11216.153997054018</v>
      </c>
      <c r="D21" s="14">
        <v>8375.705911788189</v>
      </c>
      <c r="E21" s="14">
        <v>1637</v>
      </c>
      <c r="F21" s="14">
        <v>576.36816171999999</v>
      </c>
      <c r="G21" s="14">
        <v>487.76729176999993</v>
      </c>
      <c r="H21" s="14">
        <v>160.81242231999991</v>
      </c>
      <c r="I21" s="14">
        <v>41.972522399999995</v>
      </c>
      <c r="J21" s="14">
        <v>166.6042075</v>
      </c>
      <c r="K21" s="14">
        <v>48.6</v>
      </c>
      <c r="L21" s="14">
        <v>0</v>
      </c>
      <c r="M21" s="14">
        <v>36.392809210000003</v>
      </c>
      <c r="N21" s="14">
        <v>4</v>
      </c>
      <c r="O21" s="14">
        <v>240</v>
      </c>
      <c r="P21" s="14">
        <v>1002.32276327</v>
      </c>
      <c r="Q21" s="14">
        <v>1449.1187347572425</v>
      </c>
      <c r="R21" s="14">
        <v>974.38487000999999</v>
      </c>
      <c r="S21" s="14">
        <v>1034.7957371296532</v>
      </c>
      <c r="T21" s="15">
        <v>4155.9990661161773</v>
      </c>
    </row>
    <row r="22" spans="2:20" ht="18" customHeight="1" x14ac:dyDescent="0.25">
      <c r="B22" s="32" t="s">
        <v>19</v>
      </c>
      <c r="C22" s="42">
        <v>2790.7177732957107</v>
      </c>
      <c r="D22" s="17">
        <v>4316.7452426444625</v>
      </c>
      <c r="E22" s="17">
        <v>32.5</v>
      </c>
      <c r="F22" s="17">
        <v>297.83010333000004</v>
      </c>
      <c r="G22" s="17">
        <v>281.91394861919645</v>
      </c>
      <c r="H22" s="17">
        <v>207.47698986815902</v>
      </c>
      <c r="I22" s="17">
        <v>6</v>
      </c>
      <c r="J22" s="17">
        <v>124.02337436000001</v>
      </c>
      <c r="K22" s="17">
        <v>2148.0595090000002</v>
      </c>
      <c r="L22" s="17">
        <v>0</v>
      </c>
      <c r="M22" s="17">
        <v>2.1609E-4</v>
      </c>
      <c r="N22" s="17">
        <v>0</v>
      </c>
      <c r="O22" s="17">
        <v>100.37293681</v>
      </c>
      <c r="P22" s="17">
        <v>32.29999999444</v>
      </c>
      <c r="Q22" s="17">
        <v>627.6407943653744</v>
      </c>
      <c r="R22" s="17">
        <v>373.01309913999995</v>
      </c>
      <c r="S22" s="17">
        <v>929.6868107580467</v>
      </c>
      <c r="T22" s="18">
        <v>1154.3759601417951</v>
      </c>
    </row>
    <row r="23" spans="2:20" ht="18" customHeight="1" x14ac:dyDescent="0.25">
      <c r="B23" s="13" t="s">
        <v>20</v>
      </c>
      <c r="C23" s="14">
        <v>0</v>
      </c>
      <c r="D23" s="14">
        <v>0</v>
      </c>
      <c r="E23" s="14">
        <v>0</v>
      </c>
      <c r="F23" s="14">
        <v>0</v>
      </c>
      <c r="G23" s="14">
        <v>0</v>
      </c>
      <c r="H23" s="14">
        <v>0</v>
      </c>
      <c r="I23" s="14">
        <v>0</v>
      </c>
      <c r="J23" s="14">
        <v>0</v>
      </c>
      <c r="K23" s="14">
        <v>0</v>
      </c>
      <c r="L23" s="14">
        <v>0</v>
      </c>
      <c r="M23" s="14">
        <v>0</v>
      </c>
      <c r="N23" s="14">
        <v>0</v>
      </c>
      <c r="O23" s="14">
        <v>0</v>
      </c>
      <c r="P23" s="14">
        <v>0</v>
      </c>
      <c r="Q23" s="14">
        <v>0</v>
      </c>
      <c r="R23" s="14">
        <v>0</v>
      </c>
      <c r="S23" s="14">
        <v>0</v>
      </c>
      <c r="T23" s="15">
        <v>0</v>
      </c>
    </row>
    <row r="24" spans="2:20" ht="18" customHeight="1" x14ac:dyDescent="0.25">
      <c r="B24" s="32" t="s">
        <v>21</v>
      </c>
      <c r="C24" s="42">
        <v>0</v>
      </c>
      <c r="D24" s="17">
        <v>19.897094631062</v>
      </c>
      <c r="E24" s="17">
        <v>0</v>
      </c>
      <c r="F24" s="17">
        <v>0</v>
      </c>
      <c r="G24" s="17">
        <v>0</v>
      </c>
      <c r="H24" s="17">
        <v>0</v>
      </c>
      <c r="I24" s="17">
        <v>0</v>
      </c>
      <c r="J24" s="17">
        <v>0</v>
      </c>
      <c r="K24" s="17">
        <v>0</v>
      </c>
      <c r="L24" s="17">
        <v>0</v>
      </c>
      <c r="M24" s="17">
        <v>0</v>
      </c>
      <c r="N24" s="17">
        <v>0</v>
      </c>
      <c r="O24" s="17">
        <v>0</v>
      </c>
      <c r="P24" s="17">
        <v>0</v>
      </c>
      <c r="Q24" s="17">
        <v>0</v>
      </c>
      <c r="R24" s="17">
        <v>0</v>
      </c>
      <c r="S24" s="17">
        <v>0</v>
      </c>
      <c r="T24" s="18">
        <v>0</v>
      </c>
    </row>
    <row r="25" spans="2:20" ht="18" customHeight="1" x14ac:dyDescent="0.25">
      <c r="B25" s="13" t="s">
        <v>22</v>
      </c>
      <c r="C25" s="14">
        <v>309.96321114999995</v>
      </c>
      <c r="D25" s="14">
        <v>652.33667622487201</v>
      </c>
      <c r="E25" s="14">
        <v>0</v>
      </c>
      <c r="F25" s="14">
        <v>0</v>
      </c>
      <c r="G25" s="14">
        <v>1.0740855899999999</v>
      </c>
      <c r="H25" s="14">
        <v>0</v>
      </c>
      <c r="I25" s="14">
        <v>0.35076446999999999</v>
      </c>
      <c r="J25" s="14">
        <v>0</v>
      </c>
      <c r="K25" s="14">
        <v>0</v>
      </c>
      <c r="L25" s="14">
        <v>0</v>
      </c>
      <c r="M25" s="14">
        <v>0</v>
      </c>
      <c r="N25" s="14">
        <v>0</v>
      </c>
      <c r="O25" s="14">
        <v>10.131059179999999</v>
      </c>
      <c r="P25" s="14">
        <v>23.296830739580003</v>
      </c>
      <c r="Q25" s="14">
        <v>0</v>
      </c>
      <c r="R25" s="14">
        <v>2.3372247151769998</v>
      </c>
      <c r="S25" s="14">
        <v>1.2860060799999999</v>
      </c>
      <c r="T25" s="15">
        <v>16.653928690000001</v>
      </c>
    </row>
    <row r="26" spans="2:20" ht="18" customHeight="1" x14ac:dyDescent="0.25">
      <c r="B26" s="32" t="s">
        <v>23</v>
      </c>
      <c r="C26" s="42">
        <v>36.132736250000022</v>
      </c>
      <c r="D26" s="17">
        <v>31.534117039489011</v>
      </c>
      <c r="E26" s="17">
        <v>0</v>
      </c>
      <c r="F26" s="17">
        <v>0</v>
      </c>
      <c r="G26" s="17">
        <v>5</v>
      </c>
      <c r="H26" s="17">
        <v>0</v>
      </c>
      <c r="I26" s="17">
        <v>0</v>
      </c>
      <c r="J26" s="17">
        <v>0</v>
      </c>
      <c r="K26" s="17">
        <v>0</v>
      </c>
      <c r="L26" s="17">
        <v>0</v>
      </c>
      <c r="M26" s="17">
        <v>0</v>
      </c>
      <c r="N26" s="17">
        <v>0</v>
      </c>
      <c r="O26" s="17">
        <v>0</v>
      </c>
      <c r="P26" s="17">
        <v>0</v>
      </c>
      <c r="Q26" s="17">
        <v>0</v>
      </c>
      <c r="R26" s="17">
        <v>0</v>
      </c>
      <c r="S26" s="17">
        <v>50</v>
      </c>
      <c r="T26" s="18">
        <v>0</v>
      </c>
    </row>
    <row r="27" spans="2:20" ht="18" customHeight="1" x14ac:dyDescent="0.25">
      <c r="B27" s="13" t="s">
        <v>24</v>
      </c>
      <c r="C27" s="14">
        <v>143.649052009999</v>
      </c>
      <c r="D27" s="14">
        <v>124.96535064</v>
      </c>
      <c r="E27" s="14">
        <v>0</v>
      </c>
      <c r="F27" s="14">
        <v>0</v>
      </c>
      <c r="G27" s="14">
        <v>6.9226481499999997</v>
      </c>
      <c r="H27" s="14">
        <v>0</v>
      </c>
      <c r="I27" s="14">
        <v>0</v>
      </c>
      <c r="J27" s="14">
        <v>0</v>
      </c>
      <c r="K27" s="14">
        <v>0</v>
      </c>
      <c r="L27" s="14">
        <v>0</v>
      </c>
      <c r="M27" s="14">
        <v>0</v>
      </c>
      <c r="N27" s="14">
        <v>0</v>
      </c>
      <c r="O27" s="14">
        <v>0</v>
      </c>
      <c r="P27" s="14">
        <v>0</v>
      </c>
      <c r="Q27" s="14">
        <v>0</v>
      </c>
      <c r="R27" s="14">
        <v>0</v>
      </c>
      <c r="S27" s="14">
        <v>0.16699516</v>
      </c>
      <c r="T27" s="15">
        <v>0</v>
      </c>
    </row>
    <row r="28" spans="2:20" ht="18" customHeight="1" x14ac:dyDescent="0.25">
      <c r="B28" s="32" t="s">
        <v>25</v>
      </c>
      <c r="C28" s="42">
        <v>312.66620340972099</v>
      </c>
      <c r="D28" s="17">
        <v>463.06913264987531</v>
      </c>
      <c r="E28" s="17">
        <v>5.0999999999999996</v>
      </c>
      <c r="F28" s="17">
        <v>0</v>
      </c>
      <c r="G28" s="17">
        <v>50.461707840000003</v>
      </c>
      <c r="H28" s="17">
        <v>6.9391869100000001</v>
      </c>
      <c r="I28" s="17">
        <v>0.1</v>
      </c>
      <c r="J28" s="17">
        <v>0</v>
      </c>
      <c r="K28" s="17">
        <v>0</v>
      </c>
      <c r="L28" s="17">
        <v>0</v>
      </c>
      <c r="M28" s="17">
        <v>0</v>
      </c>
      <c r="N28" s="17">
        <v>0</v>
      </c>
      <c r="O28" s="17">
        <v>0</v>
      </c>
      <c r="P28" s="17">
        <v>0</v>
      </c>
      <c r="Q28" s="17">
        <v>0</v>
      </c>
      <c r="R28" s="17">
        <v>0</v>
      </c>
      <c r="S28" s="17">
        <v>425</v>
      </c>
      <c r="T28" s="18">
        <v>21.740534410000002</v>
      </c>
    </row>
    <row r="29" spans="2:20" ht="18" customHeight="1" x14ac:dyDescent="0.25">
      <c r="B29" s="13" t="s">
        <v>26</v>
      </c>
      <c r="C29" s="14">
        <v>105.36466470768987</v>
      </c>
      <c r="D29" s="14">
        <v>112.30869365627191</v>
      </c>
      <c r="E29" s="14">
        <v>0</v>
      </c>
      <c r="F29" s="14">
        <v>0</v>
      </c>
      <c r="G29" s="14">
        <v>4.7226249999999999</v>
      </c>
      <c r="H29" s="14">
        <v>2.3452860000000002</v>
      </c>
      <c r="I29" s="14">
        <v>2.36131285</v>
      </c>
      <c r="J29" s="14">
        <v>0.1505842</v>
      </c>
      <c r="K29" s="14">
        <v>0</v>
      </c>
      <c r="L29" s="14">
        <v>0</v>
      </c>
      <c r="M29" s="14">
        <v>0</v>
      </c>
      <c r="N29" s="14">
        <v>0</v>
      </c>
      <c r="O29" s="14">
        <v>5</v>
      </c>
      <c r="P29" s="14">
        <v>0</v>
      </c>
      <c r="Q29" s="14">
        <v>0</v>
      </c>
      <c r="R29" s="14">
        <v>2.5858827961479958</v>
      </c>
      <c r="S29" s="14">
        <v>2.5745999999999999E-4</v>
      </c>
      <c r="T29" s="15">
        <v>5.0947461699999996</v>
      </c>
    </row>
    <row r="30" spans="2:20" ht="18" customHeight="1" x14ac:dyDescent="0.25">
      <c r="B30" s="32" t="s">
        <v>27</v>
      </c>
      <c r="C30" s="42">
        <v>2.8181199999999993E-2</v>
      </c>
      <c r="D30" s="17">
        <v>0</v>
      </c>
      <c r="E30" s="17">
        <v>0</v>
      </c>
      <c r="F30" s="17">
        <v>0</v>
      </c>
      <c r="G30" s="17">
        <v>0</v>
      </c>
      <c r="H30" s="17">
        <v>0</v>
      </c>
      <c r="I30" s="17">
        <v>0</v>
      </c>
      <c r="J30" s="17">
        <v>0</v>
      </c>
      <c r="K30" s="17">
        <v>0</v>
      </c>
      <c r="L30" s="17">
        <v>0</v>
      </c>
      <c r="M30" s="17">
        <v>0</v>
      </c>
      <c r="N30" s="17">
        <v>0</v>
      </c>
      <c r="O30" s="17">
        <v>0.10276829999999999</v>
      </c>
      <c r="P30" s="17">
        <v>0</v>
      </c>
      <c r="Q30" s="17">
        <v>0</v>
      </c>
      <c r="R30" s="17">
        <v>0</v>
      </c>
      <c r="S30" s="17">
        <v>0</v>
      </c>
      <c r="T30" s="18">
        <v>0</v>
      </c>
    </row>
    <row r="31" spans="2:20" ht="18" customHeight="1" x14ac:dyDescent="0.25">
      <c r="B31" s="13" t="s">
        <v>28</v>
      </c>
      <c r="C31" s="14">
        <v>45.249455390000001</v>
      </c>
      <c r="D31" s="14">
        <v>42.099490019999998</v>
      </c>
      <c r="E31" s="14">
        <v>0</v>
      </c>
      <c r="F31" s="14">
        <v>0</v>
      </c>
      <c r="G31" s="14">
        <v>0</v>
      </c>
      <c r="H31" s="14">
        <v>0</v>
      </c>
      <c r="I31" s="14">
        <v>0</v>
      </c>
      <c r="J31" s="14">
        <v>0</v>
      </c>
      <c r="K31" s="14">
        <v>274.3125</v>
      </c>
      <c r="L31" s="14">
        <v>0</v>
      </c>
      <c r="M31" s="14">
        <v>0</v>
      </c>
      <c r="N31" s="14">
        <v>0</v>
      </c>
      <c r="O31" s="14">
        <v>0</v>
      </c>
      <c r="P31" s="14">
        <v>0</v>
      </c>
      <c r="Q31" s="14">
        <v>9.9749999999999996</v>
      </c>
      <c r="R31" s="14">
        <v>22</v>
      </c>
      <c r="S31" s="14">
        <v>0</v>
      </c>
      <c r="T31" s="15">
        <v>0</v>
      </c>
    </row>
    <row r="32" spans="2:20" ht="18" customHeight="1" thickBot="1" x14ac:dyDescent="0.3">
      <c r="B32" s="32" t="s">
        <v>29</v>
      </c>
      <c r="C32" s="42">
        <v>14.844955669999999</v>
      </c>
      <c r="D32" s="17">
        <v>11.7174541699999</v>
      </c>
      <c r="E32" s="17">
        <v>0</v>
      </c>
      <c r="F32" s="17">
        <v>0</v>
      </c>
      <c r="G32" s="17">
        <v>0</v>
      </c>
      <c r="H32" s="17">
        <v>0</v>
      </c>
      <c r="I32" s="17">
        <v>0</v>
      </c>
      <c r="J32" s="17">
        <v>0</v>
      </c>
      <c r="K32" s="17">
        <v>0</v>
      </c>
      <c r="L32" s="17">
        <v>0</v>
      </c>
      <c r="M32" s="17">
        <v>0</v>
      </c>
      <c r="N32" s="17">
        <v>0</v>
      </c>
      <c r="O32" s="17">
        <v>0</v>
      </c>
      <c r="P32" s="17">
        <v>0</v>
      </c>
      <c r="Q32" s="17">
        <v>0</v>
      </c>
      <c r="R32" s="17">
        <v>0</v>
      </c>
      <c r="S32" s="17">
        <v>0</v>
      </c>
      <c r="T32" s="18">
        <v>0</v>
      </c>
    </row>
    <row r="33" spans="2:20" ht="18" customHeight="1" thickBot="1" x14ac:dyDescent="0.3">
      <c r="B33" s="21" t="s">
        <v>30</v>
      </c>
      <c r="C33" s="22"/>
      <c r="D33" s="22"/>
      <c r="E33" s="22"/>
      <c r="F33" s="22"/>
      <c r="G33" s="22"/>
      <c r="H33" s="22"/>
      <c r="I33" s="22"/>
      <c r="J33" s="22"/>
      <c r="K33" s="22"/>
      <c r="L33" s="22"/>
      <c r="M33" s="22"/>
      <c r="N33" s="22"/>
      <c r="O33" s="22"/>
      <c r="P33" s="22"/>
      <c r="Q33" s="22"/>
      <c r="R33" s="22"/>
      <c r="S33" s="22"/>
      <c r="T33" s="23"/>
    </row>
    <row r="34" spans="2:20" ht="18" customHeight="1" thickTop="1" x14ac:dyDescent="0.25">
      <c r="B34" s="43" t="s">
        <v>31</v>
      </c>
      <c r="C34" s="44">
        <v>384.67</v>
      </c>
      <c r="D34" s="33">
        <v>363.17</v>
      </c>
      <c r="E34" s="33">
        <v>0</v>
      </c>
      <c r="F34" s="33">
        <v>0</v>
      </c>
      <c r="G34" s="33">
        <v>0</v>
      </c>
      <c r="H34" s="33">
        <v>0</v>
      </c>
      <c r="I34" s="33">
        <v>0</v>
      </c>
      <c r="J34" s="33">
        <v>0</v>
      </c>
      <c r="K34" s="33">
        <v>0</v>
      </c>
      <c r="L34" s="33">
        <v>0</v>
      </c>
      <c r="M34" s="33">
        <v>0</v>
      </c>
      <c r="N34" s="33">
        <v>0</v>
      </c>
      <c r="O34" s="33">
        <v>0</v>
      </c>
      <c r="P34" s="33">
        <v>0</v>
      </c>
      <c r="Q34" s="33">
        <v>0</v>
      </c>
      <c r="R34" s="33">
        <v>0</v>
      </c>
      <c r="S34" s="33">
        <v>0</v>
      </c>
      <c r="T34" s="34">
        <v>0</v>
      </c>
    </row>
    <row r="35" spans="2:20" ht="18" customHeight="1" thickBot="1" x14ac:dyDescent="0.3">
      <c r="B35" s="16" t="s">
        <v>32</v>
      </c>
      <c r="C35" s="17">
        <v>914.71</v>
      </c>
      <c r="D35" s="17">
        <v>976.51</v>
      </c>
      <c r="E35" s="17">
        <v>0</v>
      </c>
      <c r="F35" s="17">
        <v>0</v>
      </c>
      <c r="G35" s="17">
        <v>0</v>
      </c>
      <c r="H35" s="17">
        <v>0</v>
      </c>
      <c r="I35" s="17">
        <v>0</v>
      </c>
      <c r="J35" s="17">
        <v>0</v>
      </c>
      <c r="K35" s="17">
        <v>0</v>
      </c>
      <c r="L35" s="17">
        <v>0</v>
      </c>
      <c r="M35" s="17">
        <v>0</v>
      </c>
      <c r="N35" s="17">
        <v>0</v>
      </c>
      <c r="O35" s="17">
        <v>0</v>
      </c>
      <c r="P35" s="17">
        <v>20.2</v>
      </c>
      <c r="Q35" s="17">
        <v>0</v>
      </c>
      <c r="R35" s="17">
        <v>0</v>
      </c>
      <c r="S35" s="17">
        <v>0</v>
      </c>
      <c r="T35" s="18">
        <v>0</v>
      </c>
    </row>
    <row r="36" spans="2:20" ht="18" customHeight="1" thickBot="1" x14ac:dyDescent="0.3">
      <c r="B36" s="21" t="s">
        <v>33</v>
      </c>
      <c r="C36" s="22"/>
      <c r="D36" s="22"/>
      <c r="E36" s="22"/>
      <c r="F36" s="22"/>
      <c r="G36" s="22"/>
      <c r="H36" s="22"/>
      <c r="I36" s="22"/>
      <c r="J36" s="22"/>
      <c r="K36" s="22"/>
      <c r="L36" s="22"/>
      <c r="M36" s="22"/>
      <c r="N36" s="22"/>
      <c r="O36" s="22"/>
      <c r="P36" s="22"/>
      <c r="Q36" s="22"/>
      <c r="R36" s="22"/>
      <c r="S36" s="22"/>
      <c r="T36" s="23"/>
    </row>
    <row r="37" spans="2:20" ht="18" customHeight="1" thickTop="1" x14ac:dyDescent="0.25">
      <c r="B37" s="43" t="s">
        <v>34</v>
      </c>
      <c r="C37" s="44">
        <v>0</v>
      </c>
      <c r="D37" s="33">
        <v>0</v>
      </c>
      <c r="E37" s="33">
        <v>0</v>
      </c>
      <c r="F37" s="33">
        <v>0</v>
      </c>
      <c r="G37" s="33">
        <v>0</v>
      </c>
      <c r="H37" s="33">
        <v>0</v>
      </c>
      <c r="I37" s="33">
        <v>0</v>
      </c>
      <c r="J37" s="33">
        <v>0</v>
      </c>
      <c r="K37" s="33">
        <v>0</v>
      </c>
      <c r="L37" s="33">
        <v>0</v>
      </c>
      <c r="M37" s="33">
        <v>0</v>
      </c>
      <c r="N37" s="33">
        <v>0</v>
      </c>
      <c r="O37" s="33">
        <v>0</v>
      </c>
      <c r="P37" s="33">
        <v>0</v>
      </c>
      <c r="Q37" s="33">
        <v>0</v>
      </c>
      <c r="R37" s="33">
        <v>0</v>
      </c>
      <c r="S37" s="33">
        <v>2.8840219999999999</v>
      </c>
      <c r="T37" s="34">
        <v>0.9094540000000001</v>
      </c>
    </row>
    <row r="38" spans="2:20" ht="18" customHeight="1" thickBot="1" x14ac:dyDescent="0.3">
      <c r="B38" s="35" t="s">
        <v>35</v>
      </c>
      <c r="C38" s="36">
        <v>0</v>
      </c>
      <c r="D38" s="36">
        <v>0</v>
      </c>
      <c r="E38" s="36">
        <v>0.93794100000000002</v>
      </c>
      <c r="F38" s="36">
        <v>0</v>
      </c>
      <c r="G38" s="36">
        <v>0</v>
      </c>
      <c r="H38" s="36">
        <v>0</v>
      </c>
      <c r="I38" s="36">
        <v>0</v>
      </c>
      <c r="J38" s="36">
        <v>0</v>
      </c>
      <c r="K38" s="36">
        <v>0</v>
      </c>
      <c r="L38" s="36">
        <v>0</v>
      </c>
      <c r="M38" s="36">
        <v>0</v>
      </c>
      <c r="N38" s="36">
        <v>0</v>
      </c>
      <c r="O38" s="36">
        <v>0</v>
      </c>
      <c r="P38" s="36">
        <v>0</v>
      </c>
      <c r="Q38" s="36">
        <v>0</v>
      </c>
      <c r="R38" s="36">
        <v>0</v>
      </c>
      <c r="S38" s="36">
        <v>27.068318999999999</v>
      </c>
      <c r="T38" s="37">
        <v>4.4559179999999996</v>
      </c>
    </row>
    <row r="39" spans="2:20" ht="18" customHeight="1" thickBot="1" x14ac:dyDescent="0.3">
      <c r="B39" s="27" t="s">
        <v>36</v>
      </c>
      <c r="C39" s="28">
        <f t="shared" ref="C39:T39" si="0">+SUM(C8:C32)+SUM(C34:C35)+SUM(C37:C38)</f>
        <v>51419.226783690014</v>
      </c>
      <c r="D39" s="28">
        <f t="shared" si="0"/>
        <v>50640.228714348304</v>
      </c>
      <c r="E39" s="28">
        <f t="shared" si="0"/>
        <v>4740.1709413999997</v>
      </c>
      <c r="F39" s="28">
        <f t="shared" si="0"/>
        <v>8150.4369887321782</v>
      </c>
      <c r="G39" s="28">
        <f t="shared" si="0"/>
        <v>6045.080644495858</v>
      </c>
      <c r="H39" s="28">
        <f t="shared" si="0"/>
        <v>3999.8769746673192</v>
      </c>
      <c r="I39" s="28">
        <f t="shared" si="0"/>
        <v>1485.5840607072562</v>
      </c>
      <c r="J39" s="28">
        <f t="shared" si="0"/>
        <v>1201.2725534603314</v>
      </c>
      <c r="K39" s="28">
        <f t="shared" si="0"/>
        <v>3261.5089977491552</v>
      </c>
      <c r="L39" s="28">
        <f t="shared" si="0"/>
        <v>1022.2088817325581</v>
      </c>
      <c r="M39" s="28">
        <f t="shared" si="0"/>
        <v>21002.519126480194</v>
      </c>
      <c r="N39" s="28">
        <f t="shared" si="0"/>
        <v>19020.184654703044</v>
      </c>
      <c r="O39" s="28">
        <f t="shared" si="0"/>
        <v>3792.5453481001327</v>
      </c>
      <c r="P39" s="28">
        <f t="shared" si="0"/>
        <v>4300.4757046871255</v>
      </c>
      <c r="Q39" s="28">
        <f t="shared" si="0"/>
        <v>17675.366320067216</v>
      </c>
      <c r="R39" s="28">
        <f t="shared" si="0"/>
        <v>17757.837132322293</v>
      </c>
      <c r="S39" s="28">
        <f t="shared" si="0"/>
        <v>51254.220526733174</v>
      </c>
      <c r="T39" s="47">
        <f t="shared" si="0"/>
        <v>49236.736247908884</v>
      </c>
    </row>
    <row r="41" spans="2:20" x14ac:dyDescent="0.25">
      <c r="B41" s="45" t="s">
        <v>55</v>
      </c>
      <c r="C41" s="45"/>
      <c r="D41" s="45"/>
      <c r="E41" s="45"/>
      <c r="F41" s="45"/>
      <c r="G41" s="45"/>
      <c r="H41" s="45"/>
      <c r="I41" s="45"/>
      <c r="J41" s="45"/>
      <c r="K41" s="45"/>
      <c r="L41" s="45"/>
      <c r="M41" s="45"/>
      <c r="N41" s="45"/>
      <c r="O41" s="45"/>
      <c r="P41" s="45"/>
      <c r="Q41" s="45"/>
      <c r="R41" s="45"/>
      <c r="S41" s="45"/>
      <c r="T41" s="45"/>
    </row>
  </sheetData>
  <mergeCells count="11">
    <mergeCell ref="S6:T6"/>
    <mergeCell ref="B5:T5"/>
    <mergeCell ref="B6:B7"/>
    <mergeCell ref="C6:D6"/>
    <mergeCell ref="E6:F6"/>
    <mergeCell ref="G6:H6"/>
    <mergeCell ref="I6:J6"/>
    <mergeCell ref="K6:L6"/>
    <mergeCell ref="M6:N6"/>
    <mergeCell ref="O6:P6"/>
    <mergeCell ref="Q6:R6"/>
  </mergeCells>
  <pageMargins left="0.7" right="0.7" top="0.75" bottom="0.75" header="0.3" footer="0.3"/>
  <pageSetup scale="6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SR Monthly report</vt:lpstr>
      <vt:lpstr>Channel wise Beakup SR</vt:lpstr>
      <vt:lpstr>Investor wise breakup SR</vt:lpstr>
      <vt:lpstr>'SR Monthly report'!Print_Area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Shiraz Ahmed</dc:creator>
  <cp:lastModifiedBy>Windows User</cp:lastModifiedBy>
  <cp:lastPrinted>2021-08-10T07:08:27Z</cp:lastPrinted>
  <dcterms:created xsi:type="dcterms:W3CDTF">2021-02-24T12:20:26Z</dcterms:created>
  <dcterms:modified xsi:type="dcterms:W3CDTF">2021-08-10T07:10:13Z</dcterms:modified>
</cp:coreProperties>
</file>