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iraz\Shiraz Ahmed\Desktop\Monthly Fact sheet\MFS 2021\Sep 2021\sales data\"/>
    </mc:Choice>
  </mc:AlternateContent>
  <bookViews>
    <workbookView xWindow="0" yWindow="0" windowWidth="24000" windowHeight="9630"/>
  </bookViews>
  <sheets>
    <sheet name="SR Monthly report" sheetId="1" r:id="rId1"/>
    <sheet name="Channel wise Beakup SR" sheetId="3" r:id="rId2"/>
    <sheet name="Investor wise breakup SR" sheetId="2" r:id="rId3"/>
  </sheets>
  <definedNames>
    <definedName name="_xlnm.Print_Area" localSheetId="1">'Channel wise Beakup SR'!$A$1:$L$40</definedName>
    <definedName name="_xlnm.Print_Area" localSheetId="2">'Investor wise breakup SR'!$A$1:$T$40</definedName>
    <definedName name="_xlnm.Print_Area" localSheetId="0">'SR Monthly report'!$A$1:$E$38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3" i="1"/>
  <c r="E30" i="1"/>
  <c r="E28" i="1"/>
  <c r="E26" i="1"/>
  <c r="E24" i="1"/>
  <c r="E22" i="1"/>
  <c r="E20" i="1"/>
  <c r="E18" i="1"/>
  <c r="E16" i="1"/>
  <c r="E14" i="1"/>
  <c r="E12" i="1"/>
  <c r="E10" i="1"/>
  <c r="E8" i="1"/>
  <c r="E35" i="1"/>
  <c r="E32" i="1"/>
  <c r="E29" i="1"/>
  <c r="E27" i="1"/>
  <c r="E25" i="1"/>
  <c r="E23" i="1"/>
  <c r="E21" i="1"/>
  <c r="E19" i="1"/>
  <c r="E17" i="1"/>
  <c r="E15" i="1"/>
  <c r="E13" i="1"/>
  <c r="E11" i="1"/>
  <c r="E9" i="1"/>
  <c r="E7" i="1"/>
  <c r="E6" i="1"/>
  <c r="T39" i="2" l="1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L39" i="3"/>
  <c r="K39" i="3"/>
  <c r="J39" i="3"/>
  <c r="I39" i="3"/>
  <c r="H39" i="3"/>
  <c r="G39" i="3"/>
  <c r="F39" i="3"/>
  <c r="E39" i="3"/>
  <c r="D39" i="3"/>
  <c r="C39" i="3"/>
  <c r="E37" i="1"/>
  <c r="D37" i="1"/>
  <c r="C37" i="1"/>
</calcChain>
</file>

<file path=xl/sharedStrings.xml><?xml version="1.0" encoding="utf-8"?>
<sst xmlns="http://schemas.openxmlformats.org/spreadsheetml/2006/main" count="148" uniqueCount="54">
  <si>
    <t>Monthly Issuance and Redemption Data of Mutual Funds</t>
  </si>
  <si>
    <t>Open End</t>
  </si>
  <si>
    <t>Sales</t>
  </si>
  <si>
    <t>Redemptions</t>
  </si>
  <si>
    <t>Net Sales</t>
  </si>
  <si>
    <t>Money Market</t>
  </si>
  <si>
    <t>Income</t>
  </si>
  <si>
    <t>Equity</t>
  </si>
  <si>
    <t>Capital Protected</t>
  </si>
  <si>
    <t>Capital Protected - Income</t>
  </si>
  <si>
    <t>Fund of Funds - CPPI</t>
  </si>
  <si>
    <t>Aggressive Fixed Income</t>
  </si>
  <si>
    <t>Balanced</t>
  </si>
  <si>
    <t>Asset Allocation</t>
  </si>
  <si>
    <t>Fund of Funds</t>
  </si>
  <si>
    <t>Index Tracker</t>
  </si>
  <si>
    <t>Commodities</t>
  </si>
  <si>
    <t>Shariah Compliant Money Market</t>
  </si>
  <si>
    <t>Shariah Compliant Income</t>
  </si>
  <si>
    <t>Shariah Compliant Equity</t>
  </si>
  <si>
    <t>Shariah Compliant Capital Protected</t>
  </si>
  <si>
    <t>Shariah Compliant Capital Protected - Income</t>
  </si>
  <si>
    <t>Shariah Compliant Fund of Funds - CPPI</t>
  </si>
  <si>
    <t>Shariah Compliant Aggressive Fixed Income</t>
  </si>
  <si>
    <t>Shariah Compliant Balanced</t>
  </si>
  <si>
    <t>Shariah Compliant Asset Allocation</t>
  </si>
  <si>
    <t>Shariah Compliant Fund of Funds</t>
  </si>
  <si>
    <t>Shariah Compliant Fund of Funds - Income</t>
  </si>
  <si>
    <t>Shariah Compliant Index Tracker</t>
  </si>
  <si>
    <t>Shariah Compliant Commodities</t>
  </si>
  <si>
    <t>VPS</t>
  </si>
  <si>
    <t>Conventional Voluntary Pension Schemes</t>
  </si>
  <si>
    <t>Shariah Compliant Voluntary Pension Schemes</t>
  </si>
  <si>
    <t>ETF</t>
  </si>
  <si>
    <t>Exchange Traded Funds</t>
  </si>
  <si>
    <t>Shariah Compliant Exchange Traded Funds</t>
  </si>
  <si>
    <t>Total</t>
  </si>
  <si>
    <t>Individuals</t>
  </si>
  <si>
    <t>Banking &amp; Financial Institutions</t>
  </si>
  <si>
    <t>Provident fund</t>
  </si>
  <si>
    <t>Gratuity fund</t>
  </si>
  <si>
    <t>Pension fund</t>
  </si>
  <si>
    <t>Public Limited Companies</t>
  </si>
  <si>
    <t>Associated Companies</t>
  </si>
  <si>
    <t>Fund of funds</t>
  </si>
  <si>
    <t>Others</t>
  </si>
  <si>
    <t>Direct Sales</t>
  </si>
  <si>
    <t>Through RSP - Individuals</t>
  </si>
  <si>
    <t>Through RSP - Coporates</t>
  </si>
  <si>
    <t>Banks - Commercial / Scheduled</t>
  </si>
  <si>
    <t>Red</t>
  </si>
  <si>
    <t>September 2021 (in PKR millions)</t>
  </si>
  <si>
    <t>Channel Wise Break-up September 2021 (in PKR millions)</t>
  </si>
  <si>
    <t>Investor Wise Break-up September 2021 (in PKR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</si>
</sst>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indexed="9"/>
      <name val="Arial Narrow"/>
      <family val="2"/>
    </font>
    <font>
      <b/>
      <sz val="12"/>
      <color rgb="FF006666"/>
      <name val="Arial Narrow"/>
      <family val="2"/>
    </font>
    <font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164" fontId="4" fillId="3" borderId="9" xfId="1" applyNumberFormat="1" applyFont="1" applyFill="1" applyBorder="1" applyAlignment="1">
      <alignment vertical="center"/>
    </xf>
    <xf numFmtId="164" fontId="4" fillId="3" borderId="10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64" fontId="4" fillId="0" borderId="12" xfId="1" applyNumberFormat="1" applyFont="1" applyFill="1" applyBorder="1" applyAlignment="1">
      <alignment vertical="center"/>
    </xf>
    <xf numFmtId="164" fontId="4" fillId="0" borderId="13" xfId="1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164" fontId="4" fillId="3" borderId="12" xfId="1" applyNumberFormat="1" applyFont="1" applyFill="1" applyBorder="1" applyAlignment="1">
      <alignment vertical="center"/>
    </xf>
    <xf numFmtId="164" fontId="4" fillId="3" borderId="13" xfId="1" applyNumberFormat="1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164" fontId="4" fillId="3" borderId="33" xfId="1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164" fontId="4" fillId="0" borderId="12" xfId="1" applyNumberFormat="1" applyFont="1" applyBorder="1" applyAlignment="1">
      <alignment vertical="center"/>
    </xf>
    <xf numFmtId="164" fontId="4" fillId="0" borderId="13" xfId="1" applyNumberFormat="1" applyFont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164" fontId="4" fillId="3" borderId="29" xfId="1" applyNumberFormat="1" applyFont="1" applyFill="1" applyBorder="1" applyAlignment="1">
      <alignment vertical="center"/>
    </xf>
    <xf numFmtId="164" fontId="4" fillId="3" borderId="30" xfId="1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164" fontId="4" fillId="3" borderId="18" xfId="1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64" fontId="4" fillId="0" borderId="18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4" fontId="4" fillId="0" borderId="29" xfId="1" applyNumberFormat="1" applyFont="1" applyFill="1" applyBorder="1" applyAlignment="1">
      <alignment vertical="center"/>
    </xf>
    <xf numFmtId="164" fontId="5" fillId="2" borderId="34" xfId="1" applyNumberFormat="1" applyFont="1" applyFill="1" applyBorder="1" applyAlignment="1">
      <alignment vertical="center"/>
    </xf>
    <xf numFmtId="164" fontId="4" fillId="3" borderId="35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1968500</xdr:colOff>
      <xdr:row>0</xdr:row>
      <xdr:rowOff>476970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085850"/>
          <a:ext cx="1968500" cy="476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1997075</xdr:colOff>
      <xdr:row>2</xdr:row>
      <xdr:rowOff>112903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1968500" cy="476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2016125</xdr:colOff>
      <xdr:row>2</xdr:row>
      <xdr:rowOff>122428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968500" cy="476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tabSelected="1" view="pageBreakPreview" topLeftCell="A7" zoomScale="90" zoomScaleNormal="100" zoomScaleSheetLayoutView="90" workbookViewId="0">
      <selection activeCell="H11" sqref="H11"/>
    </sheetView>
  </sheetViews>
  <sheetFormatPr defaultRowHeight="15.75" x14ac:dyDescent="0.25"/>
  <cols>
    <col min="1" max="1" width="5.85546875" style="5" customWidth="1"/>
    <col min="2" max="2" width="42.85546875" style="4" customWidth="1"/>
    <col min="3" max="5" width="18.42578125" style="4" customWidth="1"/>
    <col min="6" max="16384" width="9.140625" style="5"/>
  </cols>
  <sheetData>
    <row r="1" spans="2:5" s="2" customFormat="1" ht="39" customHeight="1" x14ac:dyDescent="0.25">
      <c r="B1" s="1"/>
    </row>
    <row r="2" spans="2:5" x14ac:dyDescent="0.25">
      <c r="B2" s="3" t="s">
        <v>0</v>
      </c>
    </row>
    <row r="3" spans="2:5" ht="16.5" thickBot="1" x14ac:dyDescent="0.3"/>
    <row r="4" spans="2:5" ht="18" customHeight="1" thickBot="1" x14ac:dyDescent="0.3">
      <c r="B4" s="49" t="s">
        <v>51</v>
      </c>
      <c r="C4" s="50"/>
      <c r="D4" s="50"/>
      <c r="E4" s="51"/>
    </row>
    <row r="5" spans="2:5" ht="18" customHeight="1" thickBot="1" x14ac:dyDescent="0.3">
      <c r="B5" s="6" t="s">
        <v>1</v>
      </c>
      <c r="C5" s="7" t="s">
        <v>2</v>
      </c>
      <c r="D5" s="8" t="s">
        <v>3</v>
      </c>
      <c r="E5" s="9" t="s">
        <v>4</v>
      </c>
    </row>
    <row r="6" spans="2:5" ht="18" customHeight="1" thickTop="1" x14ac:dyDescent="0.25">
      <c r="B6" s="10" t="s">
        <v>5</v>
      </c>
      <c r="C6" s="11">
        <v>89104.972165287429</v>
      </c>
      <c r="D6" s="11">
        <v>57138.630388764745</v>
      </c>
      <c r="E6" s="12">
        <f t="shared" ref="E6:E30" si="0">+C6-D6</f>
        <v>31966.341776522684</v>
      </c>
    </row>
    <row r="7" spans="2:5" ht="18" customHeight="1" x14ac:dyDescent="0.25">
      <c r="B7" s="13" t="s">
        <v>6</v>
      </c>
      <c r="C7" s="46">
        <v>18594.552412229812</v>
      </c>
      <c r="D7" s="14">
        <v>20178.147130803165</v>
      </c>
      <c r="E7" s="15">
        <f t="shared" si="0"/>
        <v>-1583.594718573353</v>
      </c>
    </row>
    <row r="8" spans="2:5" ht="18" customHeight="1" x14ac:dyDescent="0.25">
      <c r="B8" s="16" t="s">
        <v>7</v>
      </c>
      <c r="C8" s="17">
        <v>4971.025829783016</v>
      </c>
      <c r="D8" s="17">
        <v>5875.6441501040117</v>
      </c>
      <c r="E8" s="18">
        <f t="shared" si="0"/>
        <v>-904.61832032099574</v>
      </c>
    </row>
    <row r="9" spans="2:5" ht="18" customHeight="1" x14ac:dyDescent="0.25">
      <c r="B9" s="13" t="s">
        <v>8</v>
      </c>
      <c r="C9" s="46">
        <v>1166.1484549992138</v>
      </c>
      <c r="D9" s="14">
        <v>16.81708686</v>
      </c>
      <c r="E9" s="15">
        <f t="shared" si="0"/>
        <v>1149.3313681392137</v>
      </c>
    </row>
    <row r="10" spans="2:5" ht="18" customHeight="1" x14ac:dyDescent="0.25">
      <c r="B10" s="16" t="s">
        <v>9</v>
      </c>
      <c r="C10" s="17">
        <v>0</v>
      </c>
      <c r="D10" s="17">
        <v>38.99214356501804</v>
      </c>
      <c r="E10" s="18">
        <f t="shared" si="0"/>
        <v>-38.99214356501804</v>
      </c>
    </row>
    <row r="11" spans="2:5" ht="18" customHeight="1" x14ac:dyDescent="0.25">
      <c r="B11" s="13" t="s">
        <v>10</v>
      </c>
      <c r="C11" s="46">
        <v>0</v>
      </c>
      <c r="D11" s="14">
        <v>15.420037107343004</v>
      </c>
      <c r="E11" s="15">
        <f t="shared" si="0"/>
        <v>-15.420037107343004</v>
      </c>
    </row>
    <row r="12" spans="2:5" ht="18" customHeight="1" x14ac:dyDescent="0.25">
      <c r="B12" s="16" t="s">
        <v>11</v>
      </c>
      <c r="C12" s="17">
        <v>1743.1827948367472</v>
      </c>
      <c r="D12" s="17">
        <v>2288.3634124675664</v>
      </c>
      <c r="E12" s="18">
        <f t="shared" si="0"/>
        <v>-545.18061763081914</v>
      </c>
    </row>
    <row r="13" spans="2:5" ht="18" customHeight="1" x14ac:dyDescent="0.25">
      <c r="B13" s="13" t="s">
        <v>12</v>
      </c>
      <c r="C13" s="46">
        <v>5.3761558599999999</v>
      </c>
      <c r="D13" s="14">
        <v>49.934446484564987</v>
      </c>
      <c r="E13" s="15">
        <f t="shared" si="0"/>
        <v>-44.558290624564989</v>
      </c>
    </row>
    <row r="14" spans="2:5" ht="18" customHeight="1" x14ac:dyDescent="0.25">
      <c r="B14" s="16" t="s">
        <v>13</v>
      </c>
      <c r="C14" s="17">
        <v>1493.3608916870157</v>
      </c>
      <c r="D14" s="17">
        <v>4735.9419353932899</v>
      </c>
      <c r="E14" s="18">
        <f t="shared" si="0"/>
        <v>-3242.5810437062742</v>
      </c>
    </row>
    <row r="15" spans="2:5" ht="18" customHeight="1" x14ac:dyDescent="0.25">
      <c r="B15" s="13" t="s">
        <v>14</v>
      </c>
      <c r="C15" s="46">
        <v>6.8539286399999995</v>
      </c>
      <c r="D15" s="14">
        <v>86.769454722079658</v>
      </c>
      <c r="E15" s="15">
        <f t="shared" si="0"/>
        <v>-79.915526082079651</v>
      </c>
    </row>
    <row r="16" spans="2:5" ht="18" customHeight="1" x14ac:dyDescent="0.25">
      <c r="B16" s="16" t="s">
        <v>15</v>
      </c>
      <c r="C16" s="17">
        <v>2.915</v>
      </c>
      <c r="D16" s="17">
        <v>3.1320000000000001</v>
      </c>
      <c r="E16" s="18">
        <f t="shared" si="0"/>
        <v>-0.21700000000000008</v>
      </c>
    </row>
    <row r="17" spans="2:5" ht="18" customHeight="1" x14ac:dyDescent="0.25">
      <c r="B17" s="13" t="s">
        <v>16</v>
      </c>
      <c r="C17" s="46">
        <v>0</v>
      </c>
      <c r="D17" s="14">
        <v>0</v>
      </c>
      <c r="E17" s="15">
        <f t="shared" si="0"/>
        <v>0</v>
      </c>
    </row>
    <row r="18" spans="2:5" ht="18" customHeight="1" x14ac:dyDescent="0.25">
      <c r="B18" s="16" t="s">
        <v>17</v>
      </c>
      <c r="C18" s="17">
        <v>53763.273412921575</v>
      </c>
      <c r="D18" s="17">
        <v>58598.609163808469</v>
      </c>
      <c r="E18" s="18">
        <f t="shared" si="0"/>
        <v>-4835.3357508868939</v>
      </c>
    </row>
    <row r="19" spans="2:5" ht="18" customHeight="1" x14ac:dyDescent="0.25">
      <c r="B19" s="13" t="s">
        <v>18</v>
      </c>
      <c r="C19" s="46">
        <v>20950.996682572913</v>
      </c>
      <c r="D19" s="14">
        <v>21099.701649578172</v>
      </c>
      <c r="E19" s="15">
        <f t="shared" si="0"/>
        <v>-148.70496700525837</v>
      </c>
    </row>
    <row r="20" spans="2:5" ht="18" customHeight="1" x14ac:dyDescent="0.25">
      <c r="B20" s="16" t="s">
        <v>19</v>
      </c>
      <c r="C20" s="17">
        <v>7708.5165379714781</v>
      </c>
      <c r="D20" s="17">
        <v>9290.4484817303764</v>
      </c>
      <c r="E20" s="18">
        <f t="shared" si="0"/>
        <v>-1581.9319437588983</v>
      </c>
    </row>
    <row r="21" spans="2:5" ht="18" customHeight="1" x14ac:dyDescent="0.25">
      <c r="B21" s="13" t="s">
        <v>20</v>
      </c>
      <c r="C21" s="46">
        <v>0</v>
      </c>
      <c r="D21" s="14">
        <v>0</v>
      </c>
      <c r="E21" s="15">
        <f t="shared" si="0"/>
        <v>0</v>
      </c>
    </row>
    <row r="22" spans="2:5" ht="18" customHeight="1" x14ac:dyDescent="0.25">
      <c r="B22" s="16" t="s">
        <v>21</v>
      </c>
      <c r="C22" s="17">
        <v>5.6690000000000001E-5</v>
      </c>
      <c r="D22" s="17">
        <v>30.903012350979004</v>
      </c>
      <c r="E22" s="18">
        <f t="shared" si="0"/>
        <v>-30.902955660979003</v>
      </c>
    </row>
    <row r="23" spans="2:5" ht="18" customHeight="1" x14ac:dyDescent="0.25">
      <c r="B23" s="13" t="s">
        <v>22</v>
      </c>
      <c r="C23" s="46">
        <v>472.13280559999998</v>
      </c>
      <c r="D23" s="14">
        <v>209.20588305761001</v>
      </c>
      <c r="E23" s="15">
        <f t="shared" si="0"/>
        <v>262.92692254239</v>
      </c>
    </row>
    <row r="24" spans="2:5" ht="18" customHeight="1" x14ac:dyDescent="0.25">
      <c r="B24" s="16" t="s">
        <v>23</v>
      </c>
      <c r="C24" s="17">
        <v>68.22511836000001</v>
      </c>
      <c r="D24" s="17">
        <v>48.649386355301502</v>
      </c>
      <c r="E24" s="18">
        <f t="shared" si="0"/>
        <v>19.575732004698509</v>
      </c>
    </row>
    <row r="25" spans="2:5" ht="18" customHeight="1" x14ac:dyDescent="0.25">
      <c r="B25" s="13" t="s">
        <v>24</v>
      </c>
      <c r="C25" s="46">
        <v>91.301000000000002</v>
      </c>
      <c r="D25" s="14">
        <v>234.92636428</v>
      </c>
      <c r="E25" s="15">
        <f t="shared" si="0"/>
        <v>-143.62536427999999</v>
      </c>
    </row>
    <row r="26" spans="2:5" ht="18" customHeight="1" x14ac:dyDescent="0.25">
      <c r="B26" s="16" t="s">
        <v>25</v>
      </c>
      <c r="C26" s="17">
        <v>609.03407561016957</v>
      </c>
      <c r="D26" s="17">
        <v>1304.5006109663552</v>
      </c>
      <c r="E26" s="18">
        <f t="shared" si="0"/>
        <v>-695.46653535618566</v>
      </c>
    </row>
    <row r="27" spans="2:5" ht="18" customHeight="1" x14ac:dyDescent="0.25">
      <c r="B27" s="13" t="s">
        <v>26</v>
      </c>
      <c r="C27" s="46">
        <v>26.931507365208102</v>
      </c>
      <c r="D27" s="14">
        <v>170.68109707559799</v>
      </c>
      <c r="E27" s="15">
        <f t="shared" si="0"/>
        <v>-143.7495897103899</v>
      </c>
    </row>
    <row r="28" spans="2:5" ht="18" customHeight="1" x14ac:dyDescent="0.25">
      <c r="B28" s="16" t="s">
        <v>27</v>
      </c>
      <c r="C28" s="17">
        <v>0.22569195000000014</v>
      </c>
      <c r="D28" s="17">
        <v>0</v>
      </c>
      <c r="E28" s="18">
        <f t="shared" si="0"/>
        <v>0.22569195000000014</v>
      </c>
    </row>
    <row r="29" spans="2:5" ht="18" customHeight="1" x14ac:dyDescent="0.25">
      <c r="B29" s="13" t="s">
        <v>28</v>
      </c>
      <c r="C29" s="46">
        <v>38.518119309999982</v>
      </c>
      <c r="D29" s="14">
        <v>54.057059430000002</v>
      </c>
      <c r="E29" s="15">
        <f t="shared" si="0"/>
        <v>-15.538940120000021</v>
      </c>
    </row>
    <row r="30" spans="2:5" ht="18" customHeight="1" thickBot="1" x14ac:dyDescent="0.3">
      <c r="B30" s="19" t="s">
        <v>29</v>
      </c>
      <c r="C30" s="17">
        <v>19.884404710000002</v>
      </c>
      <c r="D30" s="17">
        <v>19.791994200000001</v>
      </c>
      <c r="E30" s="18">
        <f t="shared" si="0"/>
        <v>9.2410510000000556E-2</v>
      </c>
    </row>
    <row r="31" spans="2:5" ht="18" customHeight="1" thickBot="1" x14ac:dyDescent="0.3">
      <c r="B31" s="21" t="s">
        <v>30</v>
      </c>
      <c r="C31" s="22"/>
      <c r="D31" s="22"/>
      <c r="E31" s="23"/>
    </row>
    <row r="32" spans="2:5" ht="18" customHeight="1" thickTop="1" x14ac:dyDescent="0.25">
      <c r="B32" s="13" t="s">
        <v>31</v>
      </c>
      <c r="C32" s="46">
        <v>272.17</v>
      </c>
      <c r="D32" s="14">
        <v>236.57</v>
      </c>
      <c r="E32" s="15">
        <f>+C32-D32</f>
        <v>35.600000000000023</v>
      </c>
    </row>
    <row r="33" spans="2:5" ht="18" customHeight="1" thickBot="1" x14ac:dyDescent="0.3">
      <c r="B33" s="19" t="s">
        <v>32</v>
      </c>
      <c r="C33" s="20">
        <v>704.87</v>
      </c>
      <c r="D33" s="20">
        <v>699.52</v>
      </c>
      <c r="E33" s="48">
        <f>+C33-D33</f>
        <v>5.3500000000000227</v>
      </c>
    </row>
    <row r="34" spans="2:5" ht="18" customHeight="1" thickBot="1" x14ac:dyDescent="0.3">
      <c r="B34" s="24" t="s">
        <v>33</v>
      </c>
      <c r="C34" s="25"/>
      <c r="D34" s="25"/>
      <c r="E34" s="26"/>
    </row>
    <row r="35" spans="2:5" ht="18" customHeight="1" thickTop="1" x14ac:dyDescent="0.25">
      <c r="B35" s="13" t="s">
        <v>34</v>
      </c>
      <c r="C35" s="46">
        <v>5.8421610000000008</v>
      </c>
      <c r="D35" s="14">
        <v>0.108637</v>
      </c>
      <c r="E35" s="15">
        <f>+C35-D35</f>
        <v>5.733524000000001</v>
      </c>
    </row>
    <row r="36" spans="2:5" ht="18" customHeight="1" thickBot="1" x14ac:dyDescent="0.3">
      <c r="B36" s="16" t="s">
        <v>35</v>
      </c>
      <c r="C36" s="17">
        <v>13.930588999999999</v>
      </c>
      <c r="D36" s="17">
        <v>0</v>
      </c>
      <c r="E36" s="18">
        <f>+C36-D36</f>
        <v>13.930588999999999</v>
      </c>
    </row>
    <row r="37" spans="2:5" ht="18" customHeight="1" thickBot="1" x14ac:dyDescent="0.3">
      <c r="B37" s="27" t="s">
        <v>36</v>
      </c>
      <c r="C37" s="28">
        <f>+SUM(C6:C30)+SUM(C32:C33)+SUM(C35:C36)</f>
        <v>201834.23979638456</v>
      </c>
      <c r="D37" s="28">
        <f>+SUM(D6:D30)+SUM(D32:D33)+SUM(D35:D36)</f>
        <v>182425.46552610464</v>
      </c>
      <c r="E37" s="47">
        <f>+SUM(E6:E30)+SUM(E32:E33)+SUM(E35:E36)</f>
        <v>19408.774270279922</v>
      </c>
    </row>
    <row r="38" spans="2:5" ht="15" customHeight="1" x14ac:dyDescent="0.25"/>
    <row r="39" spans="2:5" x14ac:dyDescent="0.25">
      <c r="B39" s="45"/>
      <c r="C39" s="45"/>
      <c r="D39" s="45"/>
      <c r="E39" s="45"/>
    </row>
    <row r="40" spans="2:5" x14ac:dyDescent="0.25">
      <c r="B40" s="45"/>
      <c r="C40" s="45"/>
      <c r="D40" s="45"/>
      <c r="E40" s="45"/>
    </row>
  </sheetData>
  <mergeCells count="1">
    <mergeCell ref="B4:E4"/>
  </mergeCells>
  <pageMargins left="0.7" right="0.7" top="0.75" bottom="0.75" header="0.3" footer="0.3"/>
  <pageSetup scale="79" orientation="portrait" r:id="rId1"/>
  <headerFooter>
    <oddFooter>&amp;LSales - Redemption Report - Sep 2021&amp;RPage &amp;P of Pages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41"/>
  <sheetViews>
    <sheetView tabSelected="1" view="pageBreakPreview" topLeftCell="A13" zoomScale="90" zoomScaleNormal="100" zoomScaleSheetLayoutView="90" workbookViewId="0">
      <selection activeCell="H11" sqref="H11"/>
    </sheetView>
  </sheetViews>
  <sheetFormatPr defaultRowHeight="15.75" x14ac:dyDescent="0.25"/>
  <cols>
    <col min="1" max="1" width="4.140625" style="5" customWidth="1"/>
    <col min="2" max="2" width="41.5703125" style="4" customWidth="1"/>
    <col min="3" max="12" width="14" style="4" customWidth="1"/>
    <col min="13" max="16384" width="9.140625" style="5"/>
  </cols>
  <sheetData>
    <row r="4" spans="2:12" ht="16.5" thickBot="1" x14ac:dyDescent="0.3"/>
    <row r="5" spans="2:12" ht="18" customHeight="1" thickBot="1" x14ac:dyDescent="0.3">
      <c r="B5" s="49" t="s">
        <v>52</v>
      </c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2:12" ht="30.75" customHeight="1" thickBot="1" x14ac:dyDescent="0.3">
      <c r="B6" s="52" t="s">
        <v>1</v>
      </c>
      <c r="C6" s="54" t="s">
        <v>46</v>
      </c>
      <c r="D6" s="55"/>
      <c r="E6" s="56" t="s">
        <v>47</v>
      </c>
      <c r="F6" s="57"/>
      <c r="G6" s="56" t="s">
        <v>48</v>
      </c>
      <c r="H6" s="57"/>
      <c r="I6" s="56" t="s">
        <v>49</v>
      </c>
      <c r="J6" s="57"/>
      <c r="K6" s="56" t="s">
        <v>45</v>
      </c>
      <c r="L6" s="58"/>
    </row>
    <row r="7" spans="2:12" ht="18.75" customHeight="1" thickTop="1" thickBot="1" x14ac:dyDescent="0.3">
      <c r="B7" s="53"/>
      <c r="C7" s="29" t="s">
        <v>2</v>
      </c>
      <c r="D7" s="30" t="s">
        <v>50</v>
      </c>
      <c r="E7" s="30" t="s">
        <v>2</v>
      </c>
      <c r="F7" s="30" t="s">
        <v>50</v>
      </c>
      <c r="G7" s="30" t="s">
        <v>2</v>
      </c>
      <c r="H7" s="30" t="s">
        <v>50</v>
      </c>
      <c r="I7" s="30" t="s">
        <v>2</v>
      </c>
      <c r="J7" s="30" t="s">
        <v>50</v>
      </c>
      <c r="K7" s="30" t="s">
        <v>2</v>
      </c>
      <c r="L7" s="31" t="s">
        <v>50</v>
      </c>
    </row>
    <row r="8" spans="2:12" ht="16.5" customHeight="1" thickTop="1" x14ac:dyDescent="0.25">
      <c r="B8" s="32" t="s">
        <v>5</v>
      </c>
      <c r="C8" s="17">
        <v>56169.410323375305</v>
      </c>
      <c r="D8" s="17">
        <v>40458.929589942782</v>
      </c>
      <c r="E8" s="17">
        <v>5549.1678079667254</v>
      </c>
      <c r="F8" s="17">
        <v>6468.4521470615609</v>
      </c>
      <c r="G8" s="17">
        <v>21481.370664628856</v>
      </c>
      <c r="H8" s="17">
        <v>3963.1601607718762</v>
      </c>
      <c r="I8" s="17">
        <v>3113.246131675015</v>
      </c>
      <c r="J8" s="17">
        <v>3436.6239977910486</v>
      </c>
      <c r="K8" s="17">
        <v>2791.7792263814968</v>
      </c>
      <c r="L8" s="18">
        <v>2811.4715833974565</v>
      </c>
    </row>
    <row r="9" spans="2:12" ht="16.5" customHeight="1" x14ac:dyDescent="0.25">
      <c r="B9" s="13" t="s">
        <v>6</v>
      </c>
      <c r="C9" s="14">
        <v>16510.040279584635</v>
      </c>
      <c r="D9" s="14">
        <v>17205.029959877167</v>
      </c>
      <c r="E9" s="14">
        <v>1166.604086336574</v>
      </c>
      <c r="F9" s="14">
        <v>1249.0718080126799</v>
      </c>
      <c r="G9" s="14">
        <v>283.12401097820992</v>
      </c>
      <c r="H9" s="14">
        <v>1115.0639889009076</v>
      </c>
      <c r="I9" s="14">
        <v>582.03223445191634</v>
      </c>
      <c r="J9" s="14">
        <v>602.39629206884217</v>
      </c>
      <c r="K9" s="14">
        <v>52.7518070658044</v>
      </c>
      <c r="L9" s="15">
        <v>6.585082655746139</v>
      </c>
    </row>
    <row r="10" spans="2:12" ht="16.5" customHeight="1" x14ac:dyDescent="0.25">
      <c r="B10" s="16" t="s">
        <v>7</v>
      </c>
      <c r="C10" s="17">
        <v>4398.1482641896228</v>
      </c>
      <c r="D10" s="17">
        <v>5217.8756373359483</v>
      </c>
      <c r="E10" s="17">
        <v>188.59860253773198</v>
      </c>
      <c r="F10" s="17">
        <v>118.27961235394801</v>
      </c>
      <c r="G10" s="17">
        <v>97.904139387628874</v>
      </c>
      <c r="H10" s="17">
        <v>158.08606210534799</v>
      </c>
      <c r="I10" s="17">
        <v>21.121041930000001</v>
      </c>
      <c r="J10" s="17">
        <v>54.351957097970995</v>
      </c>
      <c r="K10" s="17">
        <v>265.0277497616492</v>
      </c>
      <c r="L10" s="18">
        <v>326.82188121079497</v>
      </c>
    </row>
    <row r="11" spans="2:12" ht="16.5" customHeight="1" x14ac:dyDescent="0.25">
      <c r="B11" s="13" t="s">
        <v>8</v>
      </c>
      <c r="C11" s="14">
        <v>1158.1484549992138</v>
      </c>
      <c r="D11" s="14">
        <v>16.81708686</v>
      </c>
      <c r="E11" s="14">
        <v>0</v>
      </c>
      <c r="F11" s="14">
        <v>0</v>
      </c>
      <c r="G11" s="14">
        <v>8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</row>
    <row r="12" spans="2:12" ht="16.5" customHeight="1" x14ac:dyDescent="0.25">
      <c r="B12" s="16" t="s">
        <v>9</v>
      </c>
      <c r="C12" s="17">
        <v>0</v>
      </c>
      <c r="D12" s="17">
        <v>2.2653266108246402</v>
      </c>
      <c r="E12" s="17">
        <v>0</v>
      </c>
      <c r="F12" s="17">
        <v>19.206670447361937</v>
      </c>
      <c r="G12" s="17">
        <v>0</v>
      </c>
      <c r="H12" s="17">
        <v>7.3428381478209976</v>
      </c>
      <c r="I12" s="17">
        <v>0</v>
      </c>
      <c r="J12" s="17">
        <v>10.177308359010464</v>
      </c>
      <c r="K12" s="17">
        <v>0</v>
      </c>
      <c r="L12" s="18">
        <v>0</v>
      </c>
    </row>
    <row r="13" spans="2:12" ht="16.5" customHeight="1" x14ac:dyDescent="0.25">
      <c r="B13" s="13" t="s">
        <v>10</v>
      </c>
      <c r="C13" s="14">
        <v>0</v>
      </c>
      <c r="D13" s="14">
        <v>0</v>
      </c>
      <c r="E13" s="14">
        <v>0</v>
      </c>
      <c r="F13" s="14">
        <v>7.407143677896002</v>
      </c>
      <c r="G13" s="14">
        <v>0</v>
      </c>
      <c r="H13" s="14">
        <v>0</v>
      </c>
      <c r="I13" s="14">
        <v>0</v>
      </c>
      <c r="J13" s="14">
        <v>8.0128934294470007</v>
      </c>
      <c r="K13" s="14">
        <v>0</v>
      </c>
      <c r="L13" s="15">
        <v>0</v>
      </c>
    </row>
    <row r="14" spans="2:12" ht="16.5" customHeight="1" x14ac:dyDescent="0.25">
      <c r="B14" s="16" t="s">
        <v>11</v>
      </c>
      <c r="C14" s="17">
        <v>1500.218521463333</v>
      </c>
      <c r="D14" s="17">
        <v>1670.7276652447777</v>
      </c>
      <c r="E14" s="17">
        <v>21.564168978595585</v>
      </c>
      <c r="F14" s="17">
        <v>242.26015367329799</v>
      </c>
      <c r="G14" s="17">
        <v>123.37573979999996</v>
      </c>
      <c r="H14" s="17">
        <v>312.44757333092355</v>
      </c>
      <c r="I14" s="17">
        <v>97.434472858151722</v>
      </c>
      <c r="J14" s="17">
        <v>19.556130355275389</v>
      </c>
      <c r="K14" s="17">
        <v>0.55484199999999995</v>
      </c>
      <c r="L14" s="18">
        <v>43.334889863292418</v>
      </c>
    </row>
    <row r="15" spans="2:12" ht="16.5" customHeight="1" x14ac:dyDescent="0.25">
      <c r="B15" s="13" t="s">
        <v>12</v>
      </c>
      <c r="C15" s="14">
        <v>4.7472567599999991</v>
      </c>
      <c r="D15" s="14">
        <v>49.153386054564983</v>
      </c>
      <c r="E15" s="14">
        <v>3.8570000000000002E-3</v>
      </c>
      <c r="F15" s="14">
        <v>0</v>
      </c>
      <c r="G15" s="14">
        <v>0</v>
      </c>
      <c r="H15" s="14">
        <v>0</v>
      </c>
      <c r="I15" s="14">
        <v>0.62499583999999997</v>
      </c>
      <c r="J15" s="14">
        <v>0.78101362000000008</v>
      </c>
      <c r="K15" s="14">
        <v>0</v>
      </c>
      <c r="L15" s="15">
        <v>0</v>
      </c>
    </row>
    <row r="16" spans="2:12" ht="16.5" customHeight="1" x14ac:dyDescent="0.25">
      <c r="B16" s="16" t="s">
        <v>13</v>
      </c>
      <c r="C16" s="17">
        <v>1468.9434460470147</v>
      </c>
      <c r="D16" s="17">
        <v>4701.2522533533338</v>
      </c>
      <c r="E16" s="17">
        <v>19.791533659999999</v>
      </c>
      <c r="F16" s="17">
        <v>16.360822426698999</v>
      </c>
      <c r="G16" s="17">
        <v>0.163435</v>
      </c>
      <c r="H16" s="17">
        <v>0.29487022173100003</v>
      </c>
      <c r="I16" s="17">
        <v>4.4624447700000003</v>
      </c>
      <c r="J16" s="17">
        <v>18.034011651526999</v>
      </c>
      <c r="K16" s="17">
        <v>0</v>
      </c>
      <c r="L16" s="18">
        <v>0</v>
      </c>
    </row>
    <row r="17" spans="2:12" ht="16.5" customHeight="1" x14ac:dyDescent="0.25">
      <c r="B17" s="13" t="s">
        <v>14</v>
      </c>
      <c r="C17" s="14">
        <v>6.6687603699999993</v>
      </c>
      <c r="D17" s="14">
        <v>83.531032372543095</v>
      </c>
      <c r="E17" s="14">
        <v>2.0000000000000001E-4</v>
      </c>
      <c r="F17" s="14">
        <v>0</v>
      </c>
      <c r="G17" s="14">
        <v>0</v>
      </c>
      <c r="H17" s="14">
        <v>0</v>
      </c>
      <c r="I17" s="14">
        <v>0.18496826999999999</v>
      </c>
      <c r="J17" s="14">
        <v>3.2384223495365596</v>
      </c>
      <c r="K17" s="14">
        <v>0</v>
      </c>
      <c r="L17" s="15">
        <v>0</v>
      </c>
    </row>
    <row r="18" spans="2:12" ht="16.5" customHeight="1" x14ac:dyDescent="0.25">
      <c r="B18" s="16" t="s">
        <v>15</v>
      </c>
      <c r="C18" s="17">
        <v>2.91</v>
      </c>
      <c r="D18" s="17">
        <v>3.13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8">
        <v>0</v>
      </c>
    </row>
    <row r="19" spans="2:12" ht="16.5" customHeight="1" x14ac:dyDescent="0.25">
      <c r="B19" s="13" t="s">
        <v>16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5">
        <v>0</v>
      </c>
    </row>
    <row r="20" spans="2:12" ht="16.5" customHeight="1" x14ac:dyDescent="0.25">
      <c r="B20" s="16" t="s">
        <v>17</v>
      </c>
      <c r="C20" s="17">
        <v>44896.15517487016</v>
      </c>
      <c r="D20" s="17">
        <v>47465.757917853043</v>
      </c>
      <c r="E20" s="17">
        <v>3828.1643373643096</v>
      </c>
      <c r="F20" s="17">
        <v>3574.1117533337479</v>
      </c>
      <c r="G20" s="17">
        <v>1928.0153854100004</v>
      </c>
      <c r="H20" s="17">
        <v>3367.5350680733832</v>
      </c>
      <c r="I20" s="17">
        <v>3020.2385236067776</v>
      </c>
      <c r="J20" s="17">
        <v>4147.9515195145186</v>
      </c>
      <c r="K20" s="17">
        <v>90.699816900320229</v>
      </c>
      <c r="L20" s="18">
        <v>43.255587013790098</v>
      </c>
    </row>
    <row r="21" spans="2:12" ht="16.5" customHeight="1" x14ac:dyDescent="0.25">
      <c r="B21" s="13" t="s">
        <v>18</v>
      </c>
      <c r="C21" s="14">
        <v>18197.032310820941</v>
      </c>
      <c r="D21" s="14">
        <v>17653.612785779253</v>
      </c>
      <c r="E21" s="14">
        <v>549.8696835304354</v>
      </c>
      <c r="F21" s="14">
        <v>617.46897907658513</v>
      </c>
      <c r="G21" s="14">
        <v>1057.8902594609001</v>
      </c>
      <c r="H21" s="14">
        <v>1597.2849060476524</v>
      </c>
      <c r="I21" s="14">
        <v>1138.5212936169273</v>
      </c>
      <c r="J21" s="14">
        <v>1231.142128301733</v>
      </c>
      <c r="K21" s="14">
        <v>7.6760937493999997</v>
      </c>
      <c r="L21" s="15">
        <v>0.18527381043900004</v>
      </c>
    </row>
    <row r="22" spans="2:12" ht="16.5" customHeight="1" x14ac:dyDescent="0.25">
      <c r="B22" s="16" t="s">
        <v>19</v>
      </c>
      <c r="C22" s="17">
        <v>6633.947786984475</v>
      </c>
      <c r="D22" s="17">
        <v>8014.5900288302</v>
      </c>
      <c r="E22" s="17">
        <v>345.99796635407802</v>
      </c>
      <c r="F22" s="17">
        <v>412.06048853435271</v>
      </c>
      <c r="G22" s="17">
        <v>279.06496006725536</v>
      </c>
      <c r="H22" s="17">
        <v>67.453347604157997</v>
      </c>
      <c r="I22" s="17">
        <v>447.59266079819997</v>
      </c>
      <c r="J22" s="17">
        <v>795.78193546093485</v>
      </c>
      <c r="K22" s="17">
        <v>1.914179577469465</v>
      </c>
      <c r="L22" s="18">
        <v>0.56464792073699999</v>
      </c>
    </row>
    <row r="23" spans="2:12" ht="16.5" customHeight="1" x14ac:dyDescent="0.25">
      <c r="B23" s="13" t="s">
        <v>20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</row>
    <row r="24" spans="2:12" ht="16.5" customHeight="1" x14ac:dyDescent="0.25">
      <c r="B24" s="16" t="s">
        <v>21</v>
      </c>
      <c r="C24" s="17">
        <v>0</v>
      </c>
      <c r="D24" s="17">
        <v>0</v>
      </c>
      <c r="E24" s="17">
        <v>5.6690000000000001E-5</v>
      </c>
      <c r="F24" s="17">
        <v>0.10190413613499999</v>
      </c>
      <c r="G24" s="17">
        <v>0</v>
      </c>
      <c r="H24" s="17">
        <v>0</v>
      </c>
      <c r="I24" s="17">
        <v>0</v>
      </c>
      <c r="J24" s="17">
        <v>30.801108214844003</v>
      </c>
      <c r="K24" s="17">
        <v>0</v>
      </c>
      <c r="L24" s="18">
        <v>0</v>
      </c>
    </row>
    <row r="25" spans="2:12" ht="16.5" customHeight="1" x14ac:dyDescent="0.25">
      <c r="B25" s="13" t="s">
        <v>22</v>
      </c>
      <c r="C25" s="14">
        <v>472.13280560000015</v>
      </c>
      <c r="D25" s="14">
        <v>146.13520488543904</v>
      </c>
      <c r="E25" s="14">
        <v>0</v>
      </c>
      <c r="F25" s="14">
        <v>0.16994077639300054</v>
      </c>
      <c r="G25" s="14">
        <v>0</v>
      </c>
      <c r="H25" s="14">
        <v>0</v>
      </c>
      <c r="I25" s="14">
        <v>0</v>
      </c>
      <c r="J25" s="14">
        <v>62.900737435777998</v>
      </c>
      <c r="K25" s="14">
        <v>0</v>
      </c>
      <c r="L25" s="15">
        <v>0</v>
      </c>
    </row>
    <row r="26" spans="2:12" ht="16.5" customHeight="1" x14ac:dyDescent="0.25">
      <c r="B26" s="16" t="s">
        <v>23</v>
      </c>
      <c r="C26" s="17">
        <v>1.4687689836734745</v>
      </c>
      <c r="D26" s="17">
        <v>0.32919395130913731</v>
      </c>
      <c r="E26" s="17">
        <v>61.758925086326542</v>
      </c>
      <c r="F26" s="17">
        <v>42.322347051465556</v>
      </c>
      <c r="G26" s="17">
        <v>2.5953179999999998</v>
      </c>
      <c r="H26" s="17">
        <v>2.5640133958140003</v>
      </c>
      <c r="I26" s="17">
        <v>2.3425422900000004</v>
      </c>
      <c r="J26" s="17">
        <v>3.3827473247777959</v>
      </c>
      <c r="K26" s="17">
        <v>5.9563999999999999E-2</v>
      </c>
      <c r="L26" s="18">
        <v>5.1084631934999951E-2</v>
      </c>
    </row>
    <row r="27" spans="2:12" ht="16.5" customHeight="1" x14ac:dyDescent="0.25">
      <c r="B27" s="13" t="s">
        <v>24</v>
      </c>
      <c r="C27" s="14">
        <v>73.467971939999998</v>
      </c>
      <c r="D27" s="14">
        <v>205.40330181000002</v>
      </c>
      <c r="E27" s="14">
        <v>0</v>
      </c>
      <c r="F27" s="14">
        <v>0</v>
      </c>
      <c r="G27" s="14">
        <v>0</v>
      </c>
      <c r="H27" s="14">
        <v>0</v>
      </c>
      <c r="I27" s="14">
        <v>17.83267888</v>
      </c>
      <c r="J27" s="14">
        <v>29.522837019999901</v>
      </c>
      <c r="K27" s="14">
        <v>0</v>
      </c>
      <c r="L27" s="15">
        <v>0</v>
      </c>
    </row>
    <row r="28" spans="2:12" ht="16.5" customHeight="1" x14ac:dyDescent="0.25">
      <c r="B28" s="16" t="s">
        <v>25</v>
      </c>
      <c r="C28" s="17">
        <v>466.88481479442828</v>
      </c>
      <c r="D28" s="17">
        <v>1120.2871671854193</v>
      </c>
      <c r="E28" s="17">
        <v>39.047276255741259</v>
      </c>
      <c r="F28" s="17">
        <v>25.755663258576295</v>
      </c>
      <c r="G28" s="17">
        <v>0.52483741000000006</v>
      </c>
      <c r="H28" s="17">
        <v>16.627755820238971</v>
      </c>
      <c r="I28" s="17">
        <v>102.53653052000001</v>
      </c>
      <c r="J28" s="17">
        <v>141.71302474092994</v>
      </c>
      <c r="K28" s="17">
        <v>4.0585000000000003E-2</v>
      </c>
      <c r="L28" s="18">
        <v>0.11699999119100001</v>
      </c>
    </row>
    <row r="29" spans="2:12" ht="16.5" customHeight="1" x14ac:dyDescent="0.25">
      <c r="B29" s="13" t="s">
        <v>26</v>
      </c>
      <c r="C29" s="14">
        <v>25.059099285208077</v>
      </c>
      <c r="D29" s="14">
        <v>147.13016079999977</v>
      </c>
      <c r="E29" s="14">
        <v>6.0000000000000006E-4</v>
      </c>
      <c r="F29" s="14">
        <v>2.6584635218919996</v>
      </c>
      <c r="G29" s="14">
        <v>0</v>
      </c>
      <c r="H29" s="14">
        <v>0</v>
      </c>
      <c r="I29" s="14">
        <v>1.8717719900000001</v>
      </c>
      <c r="J29" s="14">
        <v>20.842046053705999</v>
      </c>
      <c r="K29" s="14">
        <v>0</v>
      </c>
      <c r="L29" s="15">
        <v>0</v>
      </c>
    </row>
    <row r="30" spans="2:12" ht="16.5" customHeight="1" x14ac:dyDescent="0.25">
      <c r="B30" s="16" t="s">
        <v>27</v>
      </c>
      <c r="C30" s="17">
        <v>0.22569195000000022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8">
        <v>0</v>
      </c>
    </row>
    <row r="31" spans="2:12" ht="16.5" customHeight="1" x14ac:dyDescent="0.25">
      <c r="B31" s="13" t="s">
        <v>28</v>
      </c>
      <c r="C31" s="14">
        <v>26.762013970000002</v>
      </c>
      <c r="D31" s="14">
        <v>36.287499449999999</v>
      </c>
      <c r="E31" s="14">
        <v>0</v>
      </c>
      <c r="F31" s="14">
        <v>0.49210664999999998</v>
      </c>
      <c r="G31" s="14">
        <v>0</v>
      </c>
      <c r="H31" s="14">
        <v>1.69141E-3</v>
      </c>
      <c r="I31" s="14">
        <v>11.7561052099999</v>
      </c>
      <c r="J31" s="14">
        <v>17.275761930000002</v>
      </c>
      <c r="K31" s="14">
        <v>0</v>
      </c>
      <c r="L31" s="15">
        <v>0</v>
      </c>
    </row>
    <row r="32" spans="2:12" ht="16.5" customHeight="1" thickBot="1" x14ac:dyDescent="0.3">
      <c r="B32" s="16" t="s">
        <v>29</v>
      </c>
      <c r="C32" s="17">
        <v>16.260806599999999</v>
      </c>
      <c r="D32" s="17">
        <v>16.519098209999999</v>
      </c>
      <c r="E32" s="17">
        <v>0</v>
      </c>
      <c r="F32" s="17">
        <v>0</v>
      </c>
      <c r="G32" s="17">
        <v>0</v>
      </c>
      <c r="H32" s="17">
        <v>0</v>
      </c>
      <c r="I32" s="17">
        <v>3.6235981399999999</v>
      </c>
      <c r="J32" s="17">
        <v>3.2728960300000001</v>
      </c>
      <c r="K32" s="17">
        <v>0</v>
      </c>
      <c r="L32" s="18">
        <v>0</v>
      </c>
    </row>
    <row r="33" spans="2:12" ht="16.5" customHeight="1" thickBot="1" x14ac:dyDescent="0.3">
      <c r="B33" s="21" t="s">
        <v>30</v>
      </c>
      <c r="C33" s="22"/>
      <c r="D33" s="22"/>
      <c r="E33" s="22"/>
      <c r="F33" s="22"/>
      <c r="G33" s="22"/>
      <c r="H33" s="22"/>
      <c r="I33" s="22"/>
      <c r="J33" s="22"/>
      <c r="K33" s="22"/>
      <c r="L33" s="23"/>
    </row>
    <row r="34" spans="2:12" ht="16.5" customHeight="1" thickTop="1" x14ac:dyDescent="0.25">
      <c r="B34" s="13" t="s">
        <v>31</v>
      </c>
      <c r="C34" s="14">
        <v>216.38</v>
      </c>
      <c r="D34" s="14">
        <v>161.38</v>
      </c>
      <c r="E34" s="14">
        <v>25.17</v>
      </c>
      <c r="F34" s="14">
        <v>52.73</v>
      </c>
      <c r="G34" s="14">
        <v>16.55</v>
      </c>
      <c r="H34" s="14">
        <v>0.59</v>
      </c>
      <c r="I34" s="14">
        <v>13.77</v>
      </c>
      <c r="J34" s="14">
        <v>19.989999999999998</v>
      </c>
      <c r="K34" s="14">
        <v>0.31</v>
      </c>
      <c r="L34" s="15">
        <v>1.47</v>
      </c>
    </row>
    <row r="35" spans="2:12" ht="16.5" customHeight="1" thickBot="1" x14ac:dyDescent="0.3">
      <c r="B35" s="16" t="s">
        <v>32</v>
      </c>
      <c r="C35" s="17">
        <v>565.82000000000005</v>
      </c>
      <c r="D35" s="17">
        <v>587.87</v>
      </c>
      <c r="E35" s="17">
        <v>116.57</v>
      </c>
      <c r="F35" s="17">
        <v>92.33</v>
      </c>
      <c r="G35" s="17">
        <v>3.51</v>
      </c>
      <c r="H35" s="17">
        <v>1.96</v>
      </c>
      <c r="I35" s="17">
        <v>18.940000000000001</v>
      </c>
      <c r="J35" s="17">
        <v>16.989999999999998</v>
      </c>
      <c r="K35" s="17">
        <v>0.193996</v>
      </c>
      <c r="L35" s="18">
        <v>8.0000015825999998E-2</v>
      </c>
    </row>
    <row r="36" spans="2:12" ht="16.5" customHeight="1" thickBot="1" x14ac:dyDescent="0.3">
      <c r="B36" s="21" t="s">
        <v>33</v>
      </c>
      <c r="C36" s="22"/>
      <c r="D36" s="22"/>
      <c r="E36" s="22"/>
      <c r="F36" s="22"/>
      <c r="G36" s="22"/>
      <c r="H36" s="22"/>
      <c r="I36" s="22"/>
      <c r="J36" s="22"/>
      <c r="K36" s="22"/>
      <c r="L36" s="23"/>
    </row>
    <row r="37" spans="2:12" ht="16.5" customHeight="1" thickTop="1" x14ac:dyDescent="0.25">
      <c r="B37" s="13" t="s">
        <v>34</v>
      </c>
      <c r="C37" s="14">
        <v>5.8421610000000008</v>
      </c>
      <c r="D37" s="14">
        <v>0.108637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</row>
    <row r="38" spans="2:12" ht="16.5" customHeight="1" thickBot="1" x14ac:dyDescent="0.3">
      <c r="B38" s="35" t="s">
        <v>35</v>
      </c>
      <c r="C38" s="17">
        <v>13.930588999999999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8">
        <v>0</v>
      </c>
    </row>
    <row r="39" spans="2:12" ht="16.5" customHeight="1" thickBot="1" x14ac:dyDescent="0.3">
      <c r="B39" s="27" t="s">
        <v>36</v>
      </c>
      <c r="C39" s="28">
        <f t="shared" ref="C39:L39" si="0">+SUM(C8:C32)+SUM(C34:C35)+SUM(C37:C38)</f>
        <v>152830.60530258805</v>
      </c>
      <c r="D39" s="28">
        <f t="shared" si="0"/>
        <v>144964.12293340662</v>
      </c>
      <c r="E39" s="28">
        <f t="shared" si="0"/>
        <v>11912.309101760517</v>
      </c>
      <c r="F39" s="28">
        <f t="shared" si="0"/>
        <v>12941.240003992591</v>
      </c>
      <c r="G39" s="28">
        <f t="shared" si="0"/>
        <v>25282.088750142848</v>
      </c>
      <c r="H39" s="28">
        <f t="shared" si="0"/>
        <v>10610.412275829851</v>
      </c>
      <c r="I39" s="28">
        <f t="shared" si="0"/>
        <v>8598.1319948469845</v>
      </c>
      <c r="J39" s="28">
        <f t="shared" si="0"/>
        <v>10674.738768749879</v>
      </c>
      <c r="K39" s="28">
        <f t="shared" si="0"/>
        <v>3211.0078604361406</v>
      </c>
      <c r="L39" s="47">
        <f t="shared" si="0"/>
        <v>3233.9370305112079</v>
      </c>
    </row>
    <row r="40" spans="2:12" ht="15" customHeight="1" x14ac:dyDescent="0.25"/>
    <row r="41" spans="2:12" x14ac:dyDescent="0.2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</sheetData>
  <mergeCells count="7">
    <mergeCell ref="B5:L5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scale="65" orientation="landscape" r:id="rId1"/>
  <headerFooter>
    <oddFooter>&amp;LSales - Redemption Report - Sep 2021&amp;RPage &amp;P of Pages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41"/>
  <sheetViews>
    <sheetView tabSelected="1" view="pageBreakPreview" zoomScale="90" zoomScaleNormal="100" zoomScaleSheetLayoutView="90" workbookViewId="0">
      <selection activeCell="H11" sqref="H11"/>
    </sheetView>
  </sheetViews>
  <sheetFormatPr defaultRowHeight="15.75" x14ac:dyDescent="0.25"/>
  <cols>
    <col min="1" max="1" width="5.85546875" style="5" customWidth="1"/>
    <col min="2" max="2" width="37.28515625" style="4" customWidth="1"/>
    <col min="3" max="20" width="8.42578125" style="4" customWidth="1"/>
    <col min="21" max="16384" width="9.140625" style="5"/>
  </cols>
  <sheetData>
    <row r="4" spans="2:20" ht="16.5" thickBot="1" x14ac:dyDescent="0.3"/>
    <row r="5" spans="2:20" ht="18" customHeight="1" thickBot="1" x14ac:dyDescent="0.3">
      <c r="B5" s="49" t="s">
        <v>53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</row>
    <row r="6" spans="2:20" ht="45" customHeight="1" thickBot="1" x14ac:dyDescent="0.3">
      <c r="B6" s="52" t="s">
        <v>1</v>
      </c>
      <c r="C6" s="54" t="s">
        <v>37</v>
      </c>
      <c r="D6" s="55"/>
      <c r="E6" s="56" t="s">
        <v>38</v>
      </c>
      <c r="F6" s="55"/>
      <c r="G6" s="56" t="s">
        <v>39</v>
      </c>
      <c r="H6" s="55"/>
      <c r="I6" s="56" t="s">
        <v>40</v>
      </c>
      <c r="J6" s="55"/>
      <c r="K6" s="56" t="s">
        <v>41</v>
      </c>
      <c r="L6" s="57"/>
      <c r="M6" s="56" t="s">
        <v>42</v>
      </c>
      <c r="N6" s="57"/>
      <c r="O6" s="56" t="s">
        <v>43</v>
      </c>
      <c r="P6" s="57"/>
      <c r="Q6" s="56" t="s">
        <v>44</v>
      </c>
      <c r="R6" s="57"/>
      <c r="S6" s="56" t="s">
        <v>45</v>
      </c>
      <c r="T6" s="58"/>
    </row>
    <row r="7" spans="2:20" ht="17.25" thickTop="1" thickBot="1" x14ac:dyDescent="0.3">
      <c r="B7" s="53"/>
      <c r="C7" s="38" t="s">
        <v>2</v>
      </c>
      <c r="D7" s="39" t="s">
        <v>50</v>
      </c>
      <c r="E7" s="40" t="s">
        <v>2</v>
      </c>
      <c r="F7" s="39" t="s">
        <v>50</v>
      </c>
      <c r="G7" s="40" t="s">
        <v>2</v>
      </c>
      <c r="H7" s="39" t="s">
        <v>50</v>
      </c>
      <c r="I7" s="40" t="s">
        <v>2</v>
      </c>
      <c r="J7" s="39" t="s">
        <v>50</v>
      </c>
      <c r="K7" s="40" t="s">
        <v>2</v>
      </c>
      <c r="L7" s="39" t="s">
        <v>50</v>
      </c>
      <c r="M7" s="40" t="s">
        <v>2</v>
      </c>
      <c r="N7" s="39" t="s">
        <v>50</v>
      </c>
      <c r="O7" s="40" t="s">
        <v>2</v>
      </c>
      <c r="P7" s="39" t="s">
        <v>50</v>
      </c>
      <c r="Q7" s="40" t="s">
        <v>2</v>
      </c>
      <c r="R7" s="39" t="s">
        <v>50</v>
      </c>
      <c r="S7" s="40" t="s">
        <v>2</v>
      </c>
      <c r="T7" s="41" t="s">
        <v>50</v>
      </c>
    </row>
    <row r="8" spans="2:20" ht="18" customHeight="1" thickTop="1" x14ac:dyDescent="0.25">
      <c r="B8" s="32" t="s">
        <v>5</v>
      </c>
      <c r="C8" s="42">
        <v>22121.742117285037</v>
      </c>
      <c r="D8" s="17">
        <v>18434.703576359851</v>
      </c>
      <c r="E8" s="17">
        <v>2524.3137227855077</v>
      </c>
      <c r="F8" s="17">
        <v>847.85946839259668</v>
      </c>
      <c r="G8" s="17">
        <v>2151.2470568229619</v>
      </c>
      <c r="H8" s="17">
        <v>668.55113090115287</v>
      </c>
      <c r="I8" s="17">
        <v>800.32965876451374</v>
      </c>
      <c r="J8" s="17">
        <v>772.39024478115482</v>
      </c>
      <c r="K8" s="17">
        <v>87.417020059999984</v>
      </c>
      <c r="L8" s="17">
        <v>70.927620424824553</v>
      </c>
      <c r="M8" s="17">
        <v>27275.958798123447</v>
      </c>
      <c r="N8" s="17">
        <v>10714.663469399506</v>
      </c>
      <c r="O8" s="17">
        <v>5583.8260730608627</v>
      </c>
      <c r="P8" s="17">
        <v>5460.1911390643827</v>
      </c>
      <c r="Q8" s="17">
        <v>739.89663011000005</v>
      </c>
      <c r="R8" s="17">
        <v>1637.1243707216265</v>
      </c>
      <c r="S8" s="17">
        <v>27820.241077015075</v>
      </c>
      <c r="T8" s="18">
        <v>18532.224379467643</v>
      </c>
    </row>
    <row r="9" spans="2:20" ht="18" customHeight="1" x14ac:dyDescent="0.25">
      <c r="B9" s="13" t="s">
        <v>6</v>
      </c>
      <c r="C9" s="14">
        <v>7845.1888425488851</v>
      </c>
      <c r="D9" s="14">
        <v>9863.3473769341508</v>
      </c>
      <c r="E9" s="14">
        <v>3502.6267508000001</v>
      </c>
      <c r="F9" s="14">
        <v>1474.83383772</v>
      </c>
      <c r="G9" s="14">
        <v>1337.2906202284396</v>
      </c>
      <c r="H9" s="14">
        <v>1354.2427921866779</v>
      </c>
      <c r="I9" s="14">
        <v>312.46959738999999</v>
      </c>
      <c r="J9" s="14">
        <v>177.76865816000003</v>
      </c>
      <c r="K9" s="14">
        <v>220.25570732</v>
      </c>
      <c r="L9" s="14">
        <v>106.65134755357501</v>
      </c>
      <c r="M9" s="14">
        <v>80.200254000000001</v>
      </c>
      <c r="N9" s="14">
        <v>2073.8539193399997</v>
      </c>
      <c r="O9" s="14">
        <v>1803.3444093490371</v>
      </c>
      <c r="P9" s="14">
        <v>1101.6787984568239</v>
      </c>
      <c r="Q9" s="14">
        <v>424.99999999952519</v>
      </c>
      <c r="R9" s="14">
        <v>322.79350416000005</v>
      </c>
      <c r="S9" s="14">
        <v>3068.1762367812571</v>
      </c>
      <c r="T9" s="15">
        <v>3702.9768970040845</v>
      </c>
    </row>
    <row r="10" spans="2:20" ht="18" customHeight="1" x14ac:dyDescent="0.25">
      <c r="B10" s="32" t="s">
        <v>7</v>
      </c>
      <c r="C10" s="42">
        <v>2734.5107344891685</v>
      </c>
      <c r="D10" s="17">
        <v>3508.7435551859721</v>
      </c>
      <c r="E10" s="17">
        <v>147.16985912999999</v>
      </c>
      <c r="F10" s="17">
        <v>98.678955529999996</v>
      </c>
      <c r="G10" s="17">
        <v>282.99362738520188</v>
      </c>
      <c r="H10" s="17">
        <v>314.21319811273497</v>
      </c>
      <c r="I10" s="17">
        <v>65.177093815249037</v>
      </c>
      <c r="J10" s="17">
        <v>43.490170021218006</v>
      </c>
      <c r="K10" s="17">
        <v>364.20379222858963</v>
      </c>
      <c r="L10" s="17">
        <v>44.455391475132998</v>
      </c>
      <c r="M10" s="17">
        <v>10.38545802</v>
      </c>
      <c r="N10" s="17">
        <v>90.334784020000001</v>
      </c>
      <c r="O10" s="17">
        <v>1010.0647843746443</v>
      </c>
      <c r="P10" s="17">
        <v>871.10057675999997</v>
      </c>
      <c r="Q10" s="17">
        <v>0</v>
      </c>
      <c r="R10" s="17">
        <v>177.5</v>
      </c>
      <c r="S10" s="17">
        <v>356.2324483637089</v>
      </c>
      <c r="T10" s="18">
        <v>726.83651899883989</v>
      </c>
    </row>
    <row r="11" spans="2:20" ht="18" customHeight="1" x14ac:dyDescent="0.25">
      <c r="B11" s="13" t="s">
        <v>8</v>
      </c>
      <c r="C11" s="14">
        <v>56.053649</v>
      </c>
      <c r="D11" s="14">
        <v>15.401471680000002</v>
      </c>
      <c r="E11" s="14">
        <v>1001.094615</v>
      </c>
      <c r="F11" s="14">
        <v>0</v>
      </c>
      <c r="G11" s="14">
        <v>44.999999999213834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0.46561518000000002</v>
      </c>
      <c r="O11" s="14">
        <v>0</v>
      </c>
      <c r="P11" s="14">
        <v>0</v>
      </c>
      <c r="Q11" s="14">
        <v>0</v>
      </c>
      <c r="R11" s="14">
        <v>0.95</v>
      </c>
      <c r="S11" s="14">
        <v>64.000191000000001</v>
      </c>
      <c r="T11" s="15">
        <v>0</v>
      </c>
    </row>
    <row r="12" spans="2:20" ht="18" customHeight="1" x14ac:dyDescent="0.25">
      <c r="B12" s="32" t="s">
        <v>9</v>
      </c>
      <c r="C12" s="42">
        <v>0</v>
      </c>
      <c r="D12" s="17">
        <v>31.649305417197038</v>
      </c>
      <c r="E12" s="17">
        <v>0</v>
      </c>
      <c r="F12" s="17">
        <v>0</v>
      </c>
      <c r="G12" s="17">
        <v>0</v>
      </c>
      <c r="H12" s="17">
        <v>7.3428381478209976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8">
        <v>0</v>
      </c>
    </row>
    <row r="13" spans="2:20" ht="18" customHeight="1" x14ac:dyDescent="0.25">
      <c r="B13" s="13" t="s">
        <v>10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15.420037107343004</v>
      </c>
      <c r="S13" s="14">
        <v>0</v>
      </c>
      <c r="T13" s="15">
        <v>0</v>
      </c>
    </row>
    <row r="14" spans="2:20" ht="18" customHeight="1" x14ac:dyDescent="0.25">
      <c r="B14" s="32" t="s">
        <v>11</v>
      </c>
      <c r="C14" s="42">
        <v>387.09017830008025</v>
      </c>
      <c r="D14" s="17">
        <v>485.83397142173646</v>
      </c>
      <c r="E14" s="17">
        <v>150</v>
      </c>
      <c r="F14" s="17">
        <v>150.8369361</v>
      </c>
      <c r="G14" s="17">
        <v>80.857892390000004</v>
      </c>
      <c r="H14" s="17">
        <v>115.91444593195507</v>
      </c>
      <c r="I14" s="17">
        <v>0.60000000000000009</v>
      </c>
      <c r="J14" s="17">
        <v>74.480012779326955</v>
      </c>
      <c r="K14" s="17">
        <v>0</v>
      </c>
      <c r="L14" s="17">
        <v>8.6210324449999976E-3</v>
      </c>
      <c r="M14" s="17">
        <v>0</v>
      </c>
      <c r="N14" s="17">
        <v>0</v>
      </c>
      <c r="O14" s="17">
        <v>1060.2630964099999</v>
      </c>
      <c r="P14" s="17">
        <v>1025.000000003703</v>
      </c>
      <c r="Q14" s="17">
        <v>0</v>
      </c>
      <c r="R14" s="17">
        <v>0</v>
      </c>
      <c r="S14" s="17">
        <v>64.335577999999998</v>
      </c>
      <c r="T14" s="18">
        <v>436.25242519839992</v>
      </c>
    </row>
    <row r="15" spans="2:20" ht="18" customHeight="1" x14ac:dyDescent="0.25">
      <c r="B15" s="13" t="s">
        <v>12</v>
      </c>
      <c r="C15" s="14">
        <v>5.3761095999999986</v>
      </c>
      <c r="D15" s="14">
        <v>20.602970154564996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5">
        <v>29.33142952</v>
      </c>
    </row>
    <row r="16" spans="2:20" ht="18" customHeight="1" x14ac:dyDescent="0.25">
      <c r="B16" s="32" t="s">
        <v>13</v>
      </c>
      <c r="C16" s="42">
        <v>270.23470023738747</v>
      </c>
      <c r="D16" s="17">
        <v>353.90679822208529</v>
      </c>
      <c r="E16" s="17">
        <v>109.99999999962834</v>
      </c>
      <c r="F16" s="17">
        <v>29.807528999999999</v>
      </c>
      <c r="G16" s="17">
        <v>10.8</v>
      </c>
      <c r="H16" s="17">
        <v>2.85</v>
      </c>
      <c r="I16" s="17">
        <v>0</v>
      </c>
      <c r="J16" s="17">
        <v>0</v>
      </c>
      <c r="K16" s="17">
        <v>0</v>
      </c>
      <c r="L16" s="17">
        <v>0.27499999620900001</v>
      </c>
      <c r="M16" s="17">
        <v>888.8</v>
      </c>
      <c r="N16" s="17">
        <v>3740</v>
      </c>
      <c r="O16" s="17">
        <v>204.73664100000002</v>
      </c>
      <c r="P16" s="17">
        <v>0.30000000499660001</v>
      </c>
      <c r="Q16" s="17">
        <v>0</v>
      </c>
      <c r="R16" s="17">
        <v>0</v>
      </c>
      <c r="S16" s="17">
        <v>8.7895182399999996</v>
      </c>
      <c r="T16" s="18">
        <v>608.80263043000002</v>
      </c>
    </row>
    <row r="17" spans="2:20" ht="18" customHeight="1" x14ac:dyDescent="0.25">
      <c r="B17" s="13" t="s">
        <v>14</v>
      </c>
      <c r="C17" s="14">
        <v>6.8539286399999995</v>
      </c>
      <c r="D17" s="14">
        <v>86.769454722079658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5">
        <v>0</v>
      </c>
    </row>
    <row r="18" spans="2:20" ht="18" customHeight="1" x14ac:dyDescent="0.25">
      <c r="B18" s="32" t="s">
        <v>15</v>
      </c>
      <c r="C18" s="42">
        <v>2.9140000000000001</v>
      </c>
      <c r="D18" s="17">
        <v>3.1320000000000001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8">
        <v>0</v>
      </c>
    </row>
    <row r="19" spans="2:20" ht="18" customHeight="1" x14ac:dyDescent="0.25">
      <c r="B19" s="13" t="s">
        <v>16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5">
        <v>0</v>
      </c>
    </row>
    <row r="20" spans="2:20" ht="18" customHeight="1" x14ac:dyDescent="0.25">
      <c r="B20" s="32" t="s">
        <v>17</v>
      </c>
      <c r="C20" s="42">
        <v>10870.875921041599</v>
      </c>
      <c r="D20" s="17">
        <v>11466.756014440025</v>
      </c>
      <c r="E20" s="17">
        <v>2101.152070489999</v>
      </c>
      <c r="F20" s="17">
        <v>2916.1739740799999</v>
      </c>
      <c r="G20" s="17">
        <v>855.84755939999968</v>
      </c>
      <c r="H20" s="17">
        <v>914.39608682176299</v>
      </c>
      <c r="I20" s="17">
        <v>266.57163036999998</v>
      </c>
      <c r="J20" s="17">
        <v>178.38497938183892</v>
      </c>
      <c r="K20" s="17">
        <v>252.84588984999996</v>
      </c>
      <c r="L20" s="17">
        <v>152.12900730999999</v>
      </c>
      <c r="M20" s="17">
        <v>3441.2651227600004</v>
      </c>
      <c r="N20" s="17">
        <v>4037.19708806369</v>
      </c>
      <c r="O20" s="17">
        <v>1072.82156833</v>
      </c>
      <c r="P20" s="17">
        <v>2539.0882793000001</v>
      </c>
      <c r="Q20" s="17">
        <v>27383.808860609999</v>
      </c>
      <c r="R20" s="17">
        <v>25973.971091530002</v>
      </c>
      <c r="S20" s="17">
        <v>7517.2161510500009</v>
      </c>
      <c r="T20" s="18">
        <v>10420.515324861221</v>
      </c>
    </row>
    <row r="21" spans="2:20" ht="18" customHeight="1" x14ac:dyDescent="0.25">
      <c r="B21" s="13" t="s">
        <v>18</v>
      </c>
      <c r="C21" s="14">
        <v>10203.836589522809</v>
      </c>
      <c r="D21" s="14">
        <v>10023.22114608935</v>
      </c>
      <c r="E21" s="14">
        <v>3935.0323749999998</v>
      </c>
      <c r="F21" s="14">
        <v>1765.8549303699999</v>
      </c>
      <c r="G21" s="14">
        <v>235.6433571</v>
      </c>
      <c r="H21" s="14">
        <v>195.97390729</v>
      </c>
      <c r="I21" s="14">
        <v>44.051328269999999</v>
      </c>
      <c r="J21" s="14">
        <v>119.09504570000001</v>
      </c>
      <c r="K21" s="14">
        <v>0</v>
      </c>
      <c r="L21" s="14">
        <v>1.2</v>
      </c>
      <c r="M21" s="14">
        <v>111.51082498000001</v>
      </c>
      <c r="N21" s="14">
        <v>32.80320966</v>
      </c>
      <c r="O21" s="14">
        <v>2224.0547084499999</v>
      </c>
      <c r="P21" s="14">
        <v>79.55</v>
      </c>
      <c r="Q21" s="14">
        <v>476.04360477999995</v>
      </c>
      <c r="R21" s="14">
        <v>1037.6733593899999</v>
      </c>
      <c r="S21" s="14">
        <v>3720.8198530758086</v>
      </c>
      <c r="T21" s="15">
        <v>7844.3254745163322</v>
      </c>
    </row>
    <row r="22" spans="2:20" ht="18" customHeight="1" x14ac:dyDescent="0.25">
      <c r="B22" s="32" t="s">
        <v>19</v>
      </c>
      <c r="C22" s="42">
        <v>5090.371550566133</v>
      </c>
      <c r="D22" s="17">
        <v>6699.1639918953861</v>
      </c>
      <c r="E22" s="17">
        <v>77.307500000000005</v>
      </c>
      <c r="F22" s="17">
        <v>26.788807600000002</v>
      </c>
      <c r="G22" s="17">
        <v>107.68123561</v>
      </c>
      <c r="H22" s="17">
        <v>143.91653484192398</v>
      </c>
      <c r="I22" s="17">
        <v>16.383034207193681</v>
      </c>
      <c r="J22" s="17">
        <v>8.84297939</v>
      </c>
      <c r="K22" s="17">
        <v>505.21000000000004</v>
      </c>
      <c r="L22" s="17">
        <v>9.1897342500000008</v>
      </c>
      <c r="M22" s="17">
        <v>0</v>
      </c>
      <c r="N22" s="17">
        <v>155.44382898000001</v>
      </c>
      <c r="O22" s="17">
        <v>906.87032664999992</v>
      </c>
      <c r="P22" s="17">
        <v>418.12965665292</v>
      </c>
      <c r="Q22" s="17">
        <v>526.50396424935718</v>
      </c>
      <c r="R22" s="17">
        <v>1192.5369627598241</v>
      </c>
      <c r="S22" s="17">
        <v>478.18694249879542</v>
      </c>
      <c r="T22" s="18">
        <v>636.43595198032199</v>
      </c>
    </row>
    <row r="23" spans="2:20" ht="18" customHeight="1" x14ac:dyDescent="0.25">
      <c r="B23" s="13" t="s">
        <v>20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5">
        <v>0</v>
      </c>
    </row>
    <row r="24" spans="2:20" ht="18" customHeight="1" x14ac:dyDescent="0.25">
      <c r="B24" s="32" t="s">
        <v>21</v>
      </c>
      <c r="C24" s="42">
        <v>5.6690000000000001E-5</v>
      </c>
      <c r="D24" s="17">
        <v>30.903012350979004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8">
        <v>0</v>
      </c>
    </row>
    <row r="25" spans="2:20" ht="18" customHeight="1" x14ac:dyDescent="0.25">
      <c r="B25" s="13" t="s">
        <v>22</v>
      </c>
      <c r="C25" s="14">
        <v>11.733691240000001</v>
      </c>
      <c r="D25" s="14">
        <v>184.83458897156703</v>
      </c>
      <c r="E25" s="14">
        <v>0</v>
      </c>
      <c r="F25" s="14">
        <v>0</v>
      </c>
      <c r="G25" s="14">
        <v>6.1565854199999999</v>
      </c>
      <c r="H25" s="14">
        <v>4.7022566399999999</v>
      </c>
      <c r="I25" s="14">
        <v>0</v>
      </c>
      <c r="J25" s="14">
        <v>1.23750275</v>
      </c>
      <c r="K25" s="14">
        <v>0</v>
      </c>
      <c r="L25" s="14">
        <v>0</v>
      </c>
      <c r="M25" s="14">
        <v>0</v>
      </c>
      <c r="N25" s="14">
        <v>0</v>
      </c>
      <c r="O25" s="14">
        <v>449.06231418000004</v>
      </c>
      <c r="P25" s="14">
        <v>2.7898007440620001</v>
      </c>
      <c r="Q25" s="14">
        <v>0</v>
      </c>
      <c r="R25" s="14">
        <v>0.16994077639300054</v>
      </c>
      <c r="S25" s="14">
        <v>5.1802147600000001</v>
      </c>
      <c r="T25" s="15">
        <v>15.471793215587999</v>
      </c>
    </row>
    <row r="26" spans="2:20" ht="18" customHeight="1" x14ac:dyDescent="0.25">
      <c r="B26" s="32" t="s">
        <v>23</v>
      </c>
      <c r="C26" s="42">
        <v>68.136176360000007</v>
      </c>
      <c r="D26" s="17">
        <v>47.795526017665495</v>
      </c>
      <c r="E26" s="17">
        <v>0</v>
      </c>
      <c r="F26" s="17">
        <v>0</v>
      </c>
      <c r="G26" s="17">
        <v>0</v>
      </c>
      <c r="H26" s="17">
        <v>0.8499999974020005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8.8942000000000007E-2</v>
      </c>
      <c r="T26" s="18">
        <v>3.8603402339999998E-3</v>
      </c>
    </row>
    <row r="27" spans="2:20" ht="18" customHeight="1" x14ac:dyDescent="0.25">
      <c r="B27" s="13" t="s">
        <v>24</v>
      </c>
      <c r="C27" s="14">
        <v>91.300650819999902</v>
      </c>
      <c r="D27" s="14">
        <v>124.697964659999</v>
      </c>
      <c r="E27" s="14">
        <v>0</v>
      </c>
      <c r="F27" s="14">
        <v>0</v>
      </c>
      <c r="G27" s="14">
        <v>0</v>
      </c>
      <c r="H27" s="14">
        <v>0.10171047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5">
        <v>110.1264637</v>
      </c>
    </row>
    <row r="28" spans="2:20" ht="18" customHeight="1" x14ac:dyDescent="0.25">
      <c r="B28" s="32" t="s">
        <v>25</v>
      </c>
      <c r="C28" s="42">
        <v>378.79986475016904</v>
      </c>
      <c r="D28" s="17">
        <v>519.29070126748616</v>
      </c>
      <c r="E28" s="17">
        <v>0</v>
      </c>
      <c r="F28" s="17">
        <v>0</v>
      </c>
      <c r="G28" s="17">
        <v>8.5692622299999996</v>
      </c>
      <c r="H28" s="17">
        <v>18.646062760238969</v>
      </c>
      <c r="I28" s="17">
        <v>25.419999999999998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196.24491699999999</v>
      </c>
      <c r="T28" s="18">
        <v>766.56384696863006</v>
      </c>
    </row>
    <row r="29" spans="2:20" ht="18" customHeight="1" x14ac:dyDescent="0.25">
      <c r="B29" s="13" t="s">
        <v>26</v>
      </c>
      <c r="C29" s="14">
        <v>26.931471275208089</v>
      </c>
      <c r="D29" s="14">
        <v>137.9938411199999</v>
      </c>
      <c r="E29" s="14">
        <v>0</v>
      </c>
      <c r="F29" s="14">
        <v>0</v>
      </c>
      <c r="G29" s="14">
        <v>0</v>
      </c>
      <c r="H29" s="14">
        <v>23.600976899999999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4.1278155500000002</v>
      </c>
      <c r="Q29" s="14">
        <v>0</v>
      </c>
      <c r="R29" s="14">
        <v>4.958463525597999</v>
      </c>
      <c r="S29" s="14">
        <v>0</v>
      </c>
      <c r="T29" s="15">
        <v>0</v>
      </c>
    </row>
    <row r="30" spans="2:20" ht="18" customHeight="1" x14ac:dyDescent="0.25">
      <c r="B30" s="32" t="s">
        <v>27</v>
      </c>
      <c r="C30" s="42">
        <v>0.12699215000000019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9.869979999999999E-2</v>
      </c>
      <c r="P30" s="17">
        <v>0</v>
      </c>
      <c r="Q30" s="17">
        <v>0</v>
      </c>
      <c r="R30" s="17">
        <v>0</v>
      </c>
      <c r="S30" s="17">
        <v>0</v>
      </c>
      <c r="T30" s="18">
        <v>0</v>
      </c>
    </row>
    <row r="31" spans="2:20" ht="18" customHeight="1" x14ac:dyDescent="0.25">
      <c r="B31" s="13" t="s">
        <v>28</v>
      </c>
      <c r="C31" s="14">
        <v>31.535619180000001</v>
      </c>
      <c r="D31" s="14">
        <v>54.057059440000003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6.9824999999999999</v>
      </c>
      <c r="R31" s="14">
        <v>0</v>
      </c>
      <c r="S31" s="14">
        <v>0</v>
      </c>
      <c r="T31" s="15">
        <v>0</v>
      </c>
    </row>
    <row r="32" spans="2:20" ht="18" customHeight="1" thickBot="1" x14ac:dyDescent="0.3">
      <c r="B32" s="32" t="s">
        <v>29</v>
      </c>
      <c r="C32" s="42">
        <v>19.141904739999902</v>
      </c>
      <c r="D32" s="17">
        <v>19.791994240000001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0.74250000000000005</v>
      </c>
      <c r="T32" s="18">
        <v>0</v>
      </c>
    </row>
    <row r="33" spans="2:20" ht="18" customHeight="1" thickBot="1" x14ac:dyDescent="0.3">
      <c r="B33" s="21" t="s">
        <v>30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</row>
    <row r="34" spans="2:20" ht="18" customHeight="1" thickTop="1" x14ac:dyDescent="0.25">
      <c r="B34" s="43" t="s">
        <v>31</v>
      </c>
      <c r="C34" s="44">
        <v>272.17</v>
      </c>
      <c r="D34" s="33">
        <v>236.17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/>
    </row>
    <row r="35" spans="2:20" ht="18" customHeight="1" thickBot="1" x14ac:dyDescent="0.3">
      <c r="B35" s="16" t="s">
        <v>32</v>
      </c>
      <c r="C35" s="17">
        <v>704.9</v>
      </c>
      <c r="D35" s="17">
        <v>699.6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8"/>
    </row>
    <row r="36" spans="2:20" ht="18" customHeight="1" thickBot="1" x14ac:dyDescent="0.3">
      <c r="B36" s="21" t="s">
        <v>33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</row>
    <row r="37" spans="2:20" ht="18" customHeight="1" thickTop="1" x14ac:dyDescent="0.25">
      <c r="B37" s="43" t="s">
        <v>34</v>
      </c>
      <c r="C37" s="44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5.8421610000000008</v>
      </c>
      <c r="T37" s="34">
        <v>0.108637</v>
      </c>
    </row>
    <row r="38" spans="2:20" ht="18" customHeight="1" thickBot="1" x14ac:dyDescent="0.3">
      <c r="B38" s="35" t="s">
        <v>35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13.930588999999999</v>
      </c>
      <c r="T38" s="37">
        <v>0</v>
      </c>
    </row>
    <row r="39" spans="2:20" ht="18" customHeight="1" thickBot="1" x14ac:dyDescent="0.3">
      <c r="B39" s="27" t="s">
        <v>36</v>
      </c>
      <c r="C39" s="28">
        <f t="shared" ref="C39:T39" si="0">+SUM(C8:C32)+SUM(C34:C35)+SUM(C37:C38)</f>
        <v>61199.824748436455</v>
      </c>
      <c r="D39" s="28">
        <f t="shared" si="0"/>
        <v>63048.366320590088</v>
      </c>
      <c r="E39" s="28">
        <f t="shared" si="0"/>
        <v>13548.696893205137</v>
      </c>
      <c r="F39" s="28">
        <f t="shared" si="0"/>
        <v>7310.8344387925972</v>
      </c>
      <c r="G39" s="28">
        <f t="shared" si="0"/>
        <v>5122.0871965858159</v>
      </c>
      <c r="H39" s="28">
        <f t="shared" si="0"/>
        <v>3765.30194100167</v>
      </c>
      <c r="I39" s="28">
        <f t="shared" si="0"/>
        <v>1531.0023428169566</v>
      </c>
      <c r="J39" s="28">
        <f t="shared" si="0"/>
        <v>1375.6895929635386</v>
      </c>
      <c r="K39" s="28">
        <f t="shared" si="0"/>
        <v>1429.9324094585895</v>
      </c>
      <c r="L39" s="28">
        <f t="shared" si="0"/>
        <v>384.83672204218652</v>
      </c>
      <c r="M39" s="28">
        <f t="shared" si="0"/>
        <v>31808.120457883444</v>
      </c>
      <c r="N39" s="28">
        <f t="shared" si="0"/>
        <v>20844.761914643197</v>
      </c>
      <c r="O39" s="28">
        <f t="shared" si="0"/>
        <v>14315.142621604544</v>
      </c>
      <c r="P39" s="28">
        <f t="shared" si="0"/>
        <v>11501.956066536886</v>
      </c>
      <c r="Q39" s="28">
        <f t="shared" si="0"/>
        <v>29558.235559748879</v>
      </c>
      <c r="R39" s="28">
        <f t="shared" si="0"/>
        <v>30363.097729970785</v>
      </c>
      <c r="S39" s="28">
        <f t="shared" si="0"/>
        <v>43320.02731978464</v>
      </c>
      <c r="T39" s="47">
        <f t="shared" si="0"/>
        <v>43829.975633201298</v>
      </c>
    </row>
    <row r="41" spans="2:20" x14ac:dyDescent="0.2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</sheetData>
  <mergeCells count="11">
    <mergeCell ref="S6:T6"/>
    <mergeCell ref="B5:T5"/>
    <mergeCell ref="B6:B7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scale="62" orientation="landscape" r:id="rId1"/>
  <headerFooter>
    <oddFooter>&amp;LSales - Redemption Report - Sep 2021&amp;RPage &amp;P of Pages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SR Monthly report</vt:lpstr>
      <vt:lpstr>Channel wise Beakup SR</vt:lpstr>
      <vt:lpstr>Investor wise breakup SR</vt:lpstr>
      <vt:lpstr>'Channel wise Beakup SR'!Print_Area</vt:lpstr>
      <vt:lpstr>'Investor wise breakup SR'!Print_Area</vt:lpstr>
      <vt:lpstr>'SR Monthly report'!Print_Area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Shiraz Ahmed</dc:creator>
  <cp:lastModifiedBy>Windows User</cp:lastModifiedBy>
  <cp:lastPrinted>2021-10-11T12:11:33Z</cp:lastPrinted>
  <dcterms:created xsi:type="dcterms:W3CDTF">2021-02-24T12:20:26Z</dcterms:created>
  <dcterms:modified xsi:type="dcterms:W3CDTF">2021-10-11T12:12:00Z</dcterms:modified>
</cp:coreProperties>
</file>