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Monthly Fact sheet\MFS 2021\Dec 2021\sales data\"/>
    </mc:Choice>
  </mc:AlternateContent>
  <bookViews>
    <workbookView xWindow="0" yWindow="0" windowWidth="24000" windowHeight="9630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SR'!$A$1:$L$40</definedName>
    <definedName name="_xlnm.Print_Area" localSheetId="2">'Investor wise breakup SR'!$A$1:$T$40</definedName>
    <definedName name="_xlnm.Print_Area" localSheetId="0">'SR Monthly report'!$A$1:$E$38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3" i="1"/>
  <c r="E30" i="1"/>
  <c r="E28" i="1"/>
  <c r="E26" i="1"/>
  <c r="E24" i="1"/>
  <c r="E22" i="1"/>
  <c r="E20" i="1"/>
  <c r="E18" i="1"/>
  <c r="E16" i="1"/>
  <c r="E14" i="1"/>
  <c r="E12" i="1"/>
  <c r="E10" i="1"/>
  <c r="E8" i="1"/>
  <c r="E35" i="1"/>
  <c r="E32" i="1"/>
  <c r="E29" i="1"/>
  <c r="E27" i="1"/>
  <c r="E25" i="1"/>
  <c r="E23" i="1"/>
  <c r="E21" i="1"/>
  <c r="E19" i="1"/>
  <c r="E17" i="1"/>
  <c r="E15" i="1"/>
  <c r="E13" i="1"/>
  <c r="E11" i="1"/>
  <c r="E9" i="1"/>
  <c r="E7" i="1"/>
  <c r="E6" i="1"/>
  <c r="T39" i="2" l="1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L39" i="3"/>
  <c r="K39" i="3"/>
  <c r="J39" i="3"/>
  <c r="I39" i="3"/>
  <c r="H39" i="3"/>
  <c r="G39" i="3"/>
  <c r="F39" i="3"/>
  <c r="E39" i="3"/>
  <c r="D39" i="3"/>
  <c r="C39" i="3"/>
  <c r="E37" i="1"/>
  <c r="D37" i="1"/>
  <c r="C37" i="1"/>
</calcChain>
</file>

<file path=xl/sharedStrings.xml><?xml version="1.0" encoding="utf-8"?>
<sst xmlns="http://schemas.openxmlformats.org/spreadsheetml/2006/main" count="148" uniqueCount="54">
  <si>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</si>
  <si>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</si>
  <si>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</si>
  <si>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</si>
  <si>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</si>
  <si>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</si>
  <si>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</si>
  <si>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</si>
  <si>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</si>
  <si>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</si>
  <si>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</si>
  <si>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</si>
  <si>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</si>
  <si>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</si>
  <si>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</si>
  <si>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</si>
  <si>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</si>
  <si>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</si>
  <si>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</si>
  <si>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</si>
  <si>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</si>
  <si>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</si>
  <si>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</si>
  <si>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</si>
  <si>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</si>
  <si>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</si>
  <si>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</si>
  <si>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</si>
  <si>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</si>
  <si>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</si>
  <si>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</si>
  <si>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</si>
  <si>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</si>
  <si>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</si>
  <si>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</si>
  <si>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</si>
  <si>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</si>
  <si>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</si>
  <si>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</si>
  <si>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</si>
  <si>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</si>
  <si>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</si>
  <si>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</si>
  <si>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</si>
  <si>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</si>
  <si>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</si>
  <si>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</si>
  <si>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</si>
  <si>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</si>
  <si>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</si>
  <si>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</si>
  <si>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December 2021 (in PKR millions)</t>
  </si>
  <si>
    <t>Channel Wise Break-up December 2021 (in PKR millions)</t>
  </si>
  <si>
    <t>Investor Wise Break-up December 2021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</si>
</sst>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164" fontId="5" fillId="2" borderId="34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5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view="pageBreakPreview" topLeftCell="B28" zoomScale="90" zoomScaleNormal="100" zoomScaleSheetLayoutView="90" workbookViewId="0">
      <selection activeCell="F46" sqref="F46"/>
    </sheetView>
  </sheetViews>
  <sheetFormatPr defaultRowHeight="15.75" x14ac:dyDescent="0.25"/>
  <cols>
    <col min="1" max="1" width="5.85546875" style="5" customWidth="1"/>
    <col min="2" max="2" width="42.85546875" style="4" customWidth="1"/>
    <col min="3" max="5" width="18.4257812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35" t="s">
        <v>51</v>
      </c>
      <c r="C4" s="36"/>
      <c r="D4" s="36"/>
      <c r="E4" s="37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45" t="s">
        <v>5</v>
      </c>
      <c r="C6" s="46">
        <v>215803.85020759239</v>
      </c>
      <c r="D6" s="46">
        <v>118080.48992674888</v>
      </c>
      <c r="E6" s="47">
        <f t="shared" ref="E6:E30" si="0">+C6-D6</f>
        <v>97723.36028084351</v>
      </c>
    </row>
    <row r="7" spans="2:5" ht="18" customHeight="1" x14ac:dyDescent="0.25">
      <c r="B7" s="10" t="s">
        <v>6</v>
      </c>
      <c r="C7" s="33">
        <v>26218.019174725265</v>
      </c>
      <c r="D7" s="11">
        <v>47977.20138249296</v>
      </c>
      <c r="E7" s="12">
        <f t="shared" si="0"/>
        <v>-21759.182207767695</v>
      </c>
    </row>
    <row r="8" spans="2:5" ht="18" customHeight="1" x14ac:dyDescent="0.25">
      <c r="B8" s="48" t="s">
        <v>7</v>
      </c>
      <c r="C8" s="49">
        <v>3984.459638065247</v>
      </c>
      <c r="D8" s="49">
        <v>6818.0034611648298</v>
      </c>
      <c r="E8" s="50">
        <f t="shared" si="0"/>
        <v>-2833.5438230995828</v>
      </c>
    </row>
    <row r="9" spans="2:5" ht="18" customHeight="1" x14ac:dyDescent="0.25">
      <c r="B9" s="10" t="s">
        <v>8</v>
      </c>
      <c r="C9" s="33">
        <v>3173.8741665247417</v>
      </c>
      <c r="D9" s="11">
        <v>3711.2083516200005</v>
      </c>
      <c r="E9" s="12">
        <f t="shared" si="0"/>
        <v>-537.33418509525882</v>
      </c>
    </row>
    <row r="10" spans="2:5" ht="18" customHeight="1" x14ac:dyDescent="0.25">
      <c r="B10" s="48" t="s">
        <v>9</v>
      </c>
      <c r="C10" s="49">
        <v>0</v>
      </c>
      <c r="D10" s="49">
        <v>48.752146816923968</v>
      </c>
      <c r="E10" s="50">
        <f t="shared" si="0"/>
        <v>-48.752146816923968</v>
      </c>
    </row>
    <row r="11" spans="2:5" ht="18" customHeight="1" x14ac:dyDescent="0.25">
      <c r="B11" s="10" t="s">
        <v>10</v>
      </c>
      <c r="C11" s="33">
        <v>0</v>
      </c>
      <c r="D11" s="11">
        <v>273.64945029385996</v>
      </c>
      <c r="E11" s="12">
        <f t="shared" si="0"/>
        <v>-273.64945029385996</v>
      </c>
    </row>
    <row r="12" spans="2:5" ht="18" customHeight="1" x14ac:dyDescent="0.25">
      <c r="B12" s="48" t="s">
        <v>11</v>
      </c>
      <c r="C12" s="49">
        <v>775.73204948999978</v>
      </c>
      <c r="D12" s="49">
        <v>1693.2699255401012</v>
      </c>
      <c r="E12" s="50">
        <f t="shared" si="0"/>
        <v>-917.53787605010143</v>
      </c>
    </row>
    <row r="13" spans="2:5" ht="18" customHeight="1" x14ac:dyDescent="0.25">
      <c r="B13" s="10" t="s">
        <v>12</v>
      </c>
      <c r="C13" s="33">
        <v>2.0699341200000001</v>
      </c>
      <c r="D13" s="11">
        <v>656.89322864251801</v>
      </c>
      <c r="E13" s="12">
        <f t="shared" si="0"/>
        <v>-654.82329452251804</v>
      </c>
    </row>
    <row r="14" spans="2:5" ht="18" customHeight="1" x14ac:dyDescent="0.25">
      <c r="B14" s="48" t="s">
        <v>13</v>
      </c>
      <c r="C14" s="49">
        <v>324.99512475801595</v>
      </c>
      <c r="D14" s="49">
        <v>552.2953932468738</v>
      </c>
      <c r="E14" s="50">
        <f t="shared" si="0"/>
        <v>-227.30026848885785</v>
      </c>
    </row>
    <row r="15" spans="2:5" ht="18" customHeight="1" x14ac:dyDescent="0.25">
      <c r="B15" s="10" t="s">
        <v>14</v>
      </c>
      <c r="C15" s="33">
        <v>2.5000000000000001E-3</v>
      </c>
      <c r="D15" s="11">
        <v>11.310695599999999</v>
      </c>
      <c r="E15" s="12">
        <f t="shared" si="0"/>
        <v>-11.308195599999999</v>
      </c>
    </row>
    <row r="16" spans="2:5" ht="18" customHeight="1" x14ac:dyDescent="0.25">
      <c r="B16" s="48" t="s">
        <v>15</v>
      </c>
      <c r="C16" s="49">
        <v>8.1669999999999998</v>
      </c>
      <c r="D16" s="49">
        <v>0.26700000000000002</v>
      </c>
      <c r="E16" s="50">
        <f t="shared" si="0"/>
        <v>7.8999999999999995</v>
      </c>
    </row>
    <row r="17" spans="2:5" ht="18" customHeight="1" x14ac:dyDescent="0.25">
      <c r="B17" s="10" t="s">
        <v>16</v>
      </c>
      <c r="C17" s="33">
        <v>0</v>
      </c>
      <c r="D17" s="11">
        <v>0</v>
      </c>
      <c r="E17" s="12">
        <f t="shared" si="0"/>
        <v>0</v>
      </c>
    </row>
    <row r="18" spans="2:5" ht="18" customHeight="1" x14ac:dyDescent="0.25">
      <c r="B18" s="48" t="s">
        <v>17</v>
      </c>
      <c r="C18" s="49">
        <v>72132.13164659428</v>
      </c>
      <c r="D18" s="49">
        <v>69202.852789579803</v>
      </c>
      <c r="E18" s="50">
        <f t="shared" si="0"/>
        <v>2929.2788570144767</v>
      </c>
    </row>
    <row r="19" spans="2:5" ht="18" customHeight="1" x14ac:dyDescent="0.25">
      <c r="B19" s="10" t="s">
        <v>18</v>
      </c>
      <c r="C19" s="33">
        <v>27073.95640992574</v>
      </c>
      <c r="D19" s="11">
        <v>26322.805850884932</v>
      </c>
      <c r="E19" s="12">
        <f t="shared" si="0"/>
        <v>751.15055904080873</v>
      </c>
    </row>
    <row r="20" spans="2:5" ht="18" customHeight="1" x14ac:dyDescent="0.25">
      <c r="B20" s="48" t="s">
        <v>19</v>
      </c>
      <c r="C20" s="49">
        <v>4465.301024716171</v>
      </c>
      <c r="D20" s="49">
        <v>7290.8909687521664</v>
      </c>
      <c r="E20" s="50">
        <f t="shared" si="0"/>
        <v>-2825.5899440359954</v>
      </c>
    </row>
    <row r="21" spans="2:5" ht="18" customHeight="1" x14ac:dyDescent="0.25">
      <c r="B21" s="10" t="s">
        <v>20</v>
      </c>
      <c r="C21" s="33">
        <v>0</v>
      </c>
      <c r="D21" s="11">
        <v>0</v>
      </c>
      <c r="E21" s="12">
        <f t="shared" si="0"/>
        <v>0</v>
      </c>
    </row>
    <row r="22" spans="2:5" ht="18" customHeight="1" x14ac:dyDescent="0.25">
      <c r="B22" s="48" t="s">
        <v>21</v>
      </c>
      <c r="C22" s="49">
        <v>0</v>
      </c>
      <c r="D22" s="49">
        <v>0</v>
      </c>
      <c r="E22" s="50">
        <f t="shared" si="0"/>
        <v>0</v>
      </c>
    </row>
    <row r="23" spans="2:5" ht="18" customHeight="1" x14ac:dyDescent="0.25">
      <c r="B23" s="10" t="s">
        <v>22</v>
      </c>
      <c r="C23" s="33">
        <v>0</v>
      </c>
      <c r="D23" s="11">
        <v>569.3328740822659</v>
      </c>
      <c r="E23" s="12">
        <f t="shared" si="0"/>
        <v>-569.3328740822659</v>
      </c>
    </row>
    <row r="24" spans="2:5" ht="18" customHeight="1" x14ac:dyDescent="0.25">
      <c r="B24" s="48" t="s">
        <v>23</v>
      </c>
      <c r="C24" s="49">
        <v>52.704339150000017</v>
      </c>
      <c r="D24" s="49">
        <v>138.97078562417903</v>
      </c>
      <c r="E24" s="50">
        <f t="shared" si="0"/>
        <v>-86.26644647417902</v>
      </c>
    </row>
    <row r="25" spans="2:5" ht="18" customHeight="1" x14ac:dyDescent="0.25">
      <c r="B25" s="10" t="s">
        <v>24</v>
      </c>
      <c r="C25" s="33">
        <v>23.620999999999999</v>
      </c>
      <c r="D25" s="11">
        <v>189.92500000000001</v>
      </c>
      <c r="E25" s="12">
        <f t="shared" si="0"/>
        <v>-166.304</v>
      </c>
    </row>
    <row r="26" spans="2:5" ht="18" customHeight="1" x14ac:dyDescent="0.25">
      <c r="B26" s="48" t="s">
        <v>25</v>
      </c>
      <c r="C26" s="49">
        <v>320.38965956015835</v>
      </c>
      <c r="D26" s="49">
        <v>732.97993359172415</v>
      </c>
      <c r="E26" s="50">
        <f t="shared" si="0"/>
        <v>-412.5902740315658</v>
      </c>
    </row>
    <row r="27" spans="2:5" ht="18" customHeight="1" x14ac:dyDescent="0.25">
      <c r="B27" s="10" t="s">
        <v>26</v>
      </c>
      <c r="C27" s="33">
        <v>92.502598184606498</v>
      </c>
      <c r="D27" s="11">
        <v>561.90809344056686</v>
      </c>
      <c r="E27" s="12">
        <f t="shared" si="0"/>
        <v>-469.40549525596037</v>
      </c>
    </row>
    <row r="28" spans="2:5" ht="18" customHeight="1" x14ac:dyDescent="0.25">
      <c r="B28" s="48" t="s">
        <v>27</v>
      </c>
      <c r="C28" s="49">
        <v>0.1327095399999999</v>
      </c>
      <c r="D28" s="49">
        <v>0</v>
      </c>
      <c r="E28" s="50">
        <f t="shared" si="0"/>
        <v>0.1327095399999999</v>
      </c>
    </row>
    <row r="29" spans="2:5" ht="18" customHeight="1" x14ac:dyDescent="0.25">
      <c r="B29" s="10" t="s">
        <v>28</v>
      </c>
      <c r="C29" s="33">
        <v>40.408298330000079</v>
      </c>
      <c r="D29" s="11">
        <v>23.192564770000001</v>
      </c>
      <c r="E29" s="12">
        <f t="shared" si="0"/>
        <v>17.215733560000078</v>
      </c>
    </row>
    <row r="30" spans="2:5" ht="18" customHeight="1" thickBot="1" x14ac:dyDescent="0.3">
      <c r="B30" s="51" t="s">
        <v>29</v>
      </c>
      <c r="C30" s="49">
        <v>71.358009030000034</v>
      </c>
      <c r="D30" s="49">
        <v>19.772382060000002</v>
      </c>
      <c r="E30" s="50">
        <f t="shared" si="0"/>
        <v>51.585626970000035</v>
      </c>
    </row>
    <row r="31" spans="2:5" ht="18" customHeight="1" thickBot="1" x14ac:dyDescent="0.3">
      <c r="B31" s="13" t="s">
        <v>30</v>
      </c>
      <c r="C31" s="14"/>
      <c r="D31" s="14"/>
      <c r="E31" s="15"/>
    </row>
    <row r="32" spans="2:5" ht="18" customHeight="1" thickTop="1" x14ac:dyDescent="0.25">
      <c r="B32" s="10" t="s">
        <v>31</v>
      </c>
      <c r="C32" s="33">
        <v>401.82</v>
      </c>
      <c r="D32" s="11">
        <v>377.97</v>
      </c>
      <c r="E32" s="12">
        <f>+C32-D32</f>
        <v>23.849999999999966</v>
      </c>
    </row>
    <row r="33" spans="2:5" ht="18" customHeight="1" thickBot="1" x14ac:dyDescent="0.3">
      <c r="B33" s="51" t="s">
        <v>32</v>
      </c>
      <c r="C33" s="52">
        <v>1010.34</v>
      </c>
      <c r="D33" s="52">
        <v>965.03</v>
      </c>
      <c r="E33" s="53">
        <f>+C33-D33</f>
        <v>45.310000000000059</v>
      </c>
    </row>
    <row r="34" spans="2:5" ht="18" customHeight="1" thickBot="1" x14ac:dyDescent="0.3">
      <c r="B34" s="16" t="s">
        <v>33</v>
      </c>
      <c r="C34" s="17"/>
      <c r="D34" s="17"/>
      <c r="E34" s="18"/>
    </row>
    <row r="35" spans="2:5" ht="18" customHeight="1" thickTop="1" x14ac:dyDescent="0.25">
      <c r="B35" s="10" t="s">
        <v>34</v>
      </c>
      <c r="C35" s="33">
        <v>0</v>
      </c>
      <c r="D35" s="11">
        <v>0.88591299999999995</v>
      </c>
      <c r="E35" s="12">
        <f>+C35-D35</f>
        <v>-0.88591299999999995</v>
      </c>
    </row>
    <row r="36" spans="2:5" ht="18" customHeight="1" thickBot="1" x14ac:dyDescent="0.3">
      <c r="B36" s="48" t="s">
        <v>35</v>
      </c>
      <c r="C36" s="49">
        <v>3.705095</v>
      </c>
      <c r="D36" s="49">
        <v>0</v>
      </c>
      <c r="E36" s="50">
        <f>+C36-D36</f>
        <v>3.705095</v>
      </c>
    </row>
    <row r="37" spans="2:5" ht="18" customHeight="1" thickBot="1" x14ac:dyDescent="0.3">
      <c r="B37" s="19" t="s">
        <v>36</v>
      </c>
      <c r="C37" s="20">
        <f>+SUM(C6:C30)+SUM(C32:C33)+SUM(C35:C36)</f>
        <v>355979.54058530653</v>
      </c>
      <c r="D37" s="20">
        <f>+SUM(D6:D30)+SUM(D32:D33)+SUM(D35:D36)</f>
        <v>286219.85811795254</v>
      </c>
      <c r="E37" s="34">
        <f>+SUM(E6:E30)+SUM(E32:E33)+SUM(E35:E36)</f>
        <v>69759.68246735404</v>
      </c>
    </row>
    <row r="38" spans="2:5" ht="15" customHeight="1" x14ac:dyDescent="0.25"/>
    <row r="39" spans="2:5" x14ac:dyDescent="0.25">
      <c r="B39" s="32"/>
      <c r="C39" s="32"/>
      <c r="D39" s="32"/>
      <c r="E39" s="32"/>
    </row>
    <row r="40" spans="2:5" x14ac:dyDescent="0.25">
      <c r="B40" s="32"/>
      <c r="C40" s="32"/>
      <c r="D40" s="32"/>
      <c r="E40" s="32"/>
    </row>
  </sheetData>
  <mergeCells count="1">
    <mergeCell ref="B4:E4"/>
  </mergeCells>
  <pageMargins left="0.7" right="0.7" top="0.75" bottom="0.75" header="0.3" footer="0.3"/>
  <pageSetup scale="79" orientation="portrait" r:id="rId1"/>
  <headerFooter>
    <oddFooter>&amp;LSales - Redemption Report - Dec 2021&amp;RPage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1"/>
  <sheetViews>
    <sheetView tabSelected="1" view="pageBreakPreview" topLeftCell="A22" zoomScale="90" zoomScaleNormal="100" zoomScaleSheetLayoutView="90" workbookViewId="0">
      <selection activeCell="F46" sqref="F46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35" t="s">
        <v>52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2" ht="30.75" customHeight="1" thickBot="1" x14ac:dyDescent="0.3">
      <c r="B6" s="38" t="s">
        <v>1</v>
      </c>
      <c r="C6" s="40" t="s">
        <v>46</v>
      </c>
      <c r="D6" s="41"/>
      <c r="E6" s="42" t="s">
        <v>47</v>
      </c>
      <c r="F6" s="43"/>
      <c r="G6" s="42" t="s">
        <v>48</v>
      </c>
      <c r="H6" s="43"/>
      <c r="I6" s="42" t="s">
        <v>49</v>
      </c>
      <c r="J6" s="43"/>
      <c r="K6" s="42" t="s">
        <v>45</v>
      </c>
      <c r="L6" s="44"/>
    </row>
    <row r="7" spans="2:12" ht="18.75" customHeight="1" thickTop="1" thickBot="1" x14ac:dyDescent="0.3">
      <c r="B7" s="39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54" t="s">
        <v>5</v>
      </c>
      <c r="C8" s="49">
        <v>162504.47459207696</v>
      </c>
      <c r="D8" s="49">
        <v>90129.013797647713</v>
      </c>
      <c r="E8" s="49">
        <v>10121.774283891044</v>
      </c>
      <c r="F8" s="49">
        <v>9721.4661450856674</v>
      </c>
      <c r="G8" s="49">
        <v>32469.717330765998</v>
      </c>
      <c r="H8" s="49">
        <v>10284.694785178457</v>
      </c>
      <c r="I8" s="49">
        <v>6898.6925253653872</v>
      </c>
      <c r="J8" s="49">
        <v>5161.7197611064958</v>
      </c>
      <c r="K8" s="49">
        <v>3809.189268224085</v>
      </c>
      <c r="L8" s="50">
        <v>2783.5922828712887</v>
      </c>
    </row>
    <row r="9" spans="2:12" ht="16.5" customHeight="1" x14ac:dyDescent="0.25">
      <c r="B9" s="10" t="s">
        <v>6</v>
      </c>
      <c r="C9" s="11">
        <v>25520.369344209237</v>
      </c>
      <c r="D9" s="11">
        <v>45897.610521638999</v>
      </c>
      <c r="E9" s="11">
        <v>280.84031153875571</v>
      </c>
      <c r="F9" s="11">
        <v>670.2385205611323</v>
      </c>
      <c r="G9" s="11">
        <v>104.63567816</v>
      </c>
      <c r="H9" s="11">
        <v>839.4191776376623</v>
      </c>
      <c r="I9" s="11">
        <v>306.62380920999999</v>
      </c>
      <c r="J9" s="11">
        <v>527.20825641260126</v>
      </c>
      <c r="K9" s="11">
        <v>5.55</v>
      </c>
      <c r="L9" s="12">
        <v>42.724906444376558</v>
      </c>
    </row>
    <row r="10" spans="2:12" ht="16.5" customHeight="1" x14ac:dyDescent="0.25">
      <c r="B10" s="48" t="s">
        <v>7</v>
      </c>
      <c r="C10" s="49">
        <v>3366.7874774094007</v>
      </c>
      <c r="D10" s="49">
        <v>6458.9340487263544</v>
      </c>
      <c r="E10" s="49">
        <v>241.13472636865424</v>
      </c>
      <c r="F10" s="49">
        <v>139.68593575069264</v>
      </c>
      <c r="G10" s="49">
        <v>280.50546053166539</v>
      </c>
      <c r="H10" s="49">
        <v>94.466530397267562</v>
      </c>
      <c r="I10" s="49">
        <v>43.524708669999995</v>
      </c>
      <c r="J10" s="49">
        <v>74.252646785630034</v>
      </c>
      <c r="K10" s="49">
        <v>52.489296421524699</v>
      </c>
      <c r="L10" s="50">
        <v>50.647307993520997</v>
      </c>
    </row>
    <row r="11" spans="2:12" ht="16.5" customHeight="1" x14ac:dyDescent="0.25">
      <c r="B11" s="10" t="s">
        <v>8</v>
      </c>
      <c r="C11" s="11">
        <v>3144.6789905200003</v>
      </c>
      <c r="D11" s="11">
        <v>3693.318215240477</v>
      </c>
      <c r="E11" s="11">
        <v>0</v>
      </c>
      <c r="F11" s="11">
        <v>0</v>
      </c>
      <c r="G11" s="11">
        <v>0</v>
      </c>
      <c r="H11" s="11">
        <v>0</v>
      </c>
      <c r="I11" s="11">
        <v>29.195176019999998</v>
      </c>
      <c r="J11" s="11">
        <v>17.890136392306179</v>
      </c>
      <c r="K11" s="11">
        <v>0</v>
      </c>
      <c r="L11" s="12">
        <v>0</v>
      </c>
    </row>
    <row r="12" spans="2:12" ht="16.5" customHeight="1" x14ac:dyDescent="0.25">
      <c r="B12" s="48" t="s">
        <v>9</v>
      </c>
      <c r="C12" s="49">
        <v>0</v>
      </c>
      <c r="D12" s="49">
        <v>0</v>
      </c>
      <c r="E12" s="49">
        <v>0</v>
      </c>
      <c r="F12" s="49">
        <v>9.1290416663554979</v>
      </c>
      <c r="G12" s="49">
        <v>0</v>
      </c>
      <c r="H12" s="49">
        <v>32.148918893785975</v>
      </c>
      <c r="I12" s="49">
        <v>0</v>
      </c>
      <c r="J12" s="49">
        <v>7.4741862567824935</v>
      </c>
      <c r="K12" s="49">
        <v>0</v>
      </c>
      <c r="L12" s="50">
        <v>0</v>
      </c>
    </row>
    <row r="13" spans="2:12" ht="16.5" customHeight="1" x14ac:dyDescent="0.25">
      <c r="B13" s="10" t="s">
        <v>10</v>
      </c>
      <c r="C13" s="11">
        <v>0</v>
      </c>
      <c r="D13" s="11">
        <v>267.85644976999998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5.7930005238599991</v>
      </c>
      <c r="K13" s="11">
        <v>0</v>
      </c>
      <c r="L13" s="12">
        <v>0</v>
      </c>
    </row>
    <row r="14" spans="2:12" ht="16.5" customHeight="1" x14ac:dyDescent="0.25">
      <c r="B14" s="48" t="s">
        <v>11</v>
      </c>
      <c r="C14" s="49">
        <v>600.66126730329449</v>
      </c>
      <c r="D14" s="49">
        <v>1368.776703309524</v>
      </c>
      <c r="E14" s="49">
        <v>97.066568169432486</v>
      </c>
      <c r="F14" s="49">
        <v>80.236178959446875</v>
      </c>
      <c r="G14" s="49">
        <v>64.520918080000001</v>
      </c>
      <c r="H14" s="49">
        <v>222.9335211557927</v>
      </c>
      <c r="I14" s="49">
        <v>13.486248310000001</v>
      </c>
      <c r="J14" s="49">
        <v>12.694170625726716</v>
      </c>
      <c r="K14" s="49">
        <v>0</v>
      </c>
      <c r="L14" s="50">
        <v>8.6293514896106718</v>
      </c>
    </row>
    <row r="15" spans="2:12" ht="16.5" customHeight="1" x14ac:dyDescent="0.25">
      <c r="B15" s="10" t="s">
        <v>12</v>
      </c>
      <c r="C15" s="11">
        <v>1.5699341200000001</v>
      </c>
      <c r="D15" s="11">
        <v>656.87028744251802</v>
      </c>
      <c r="E15" s="11">
        <v>0</v>
      </c>
      <c r="F15" s="11">
        <v>2.0065029999999998E-2</v>
      </c>
      <c r="G15" s="11">
        <v>0</v>
      </c>
      <c r="H15" s="11">
        <v>0</v>
      </c>
      <c r="I15" s="11">
        <v>0.5</v>
      </c>
      <c r="J15" s="11">
        <v>2.8761699999999999E-3</v>
      </c>
      <c r="K15" s="11">
        <v>0</v>
      </c>
      <c r="L15" s="12">
        <v>0</v>
      </c>
    </row>
    <row r="16" spans="2:12" ht="16.5" customHeight="1" x14ac:dyDescent="0.25">
      <c r="B16" s="48" t="s">
        <v>13</v>
      </c>
      <c r="C16" s="49">
        <v>313.0720750204909</v>
      </c>
      <c r="D16" s="49">
        <v>534.83877246795282</v>
      </c>
      <c r="E16" s="49">
        <v>3.1895716899999993</v>
      </c>
      <c r="F16" s="49">
        <v>14.127947544108803</v>
      </c>
      <c r="G16" s="49">
        <v>3.5000000000000003E-2</v>
      </c>
      <c r="H16" s="49">
        <v>1.6637634769569998</v>
      </c>
      <c r="I16" s="49">
        <v>8.6986419999999995</v>
      </c>
      <c r="J16" s="49">
        <v>1.5519097356240001</v>
      </c>
      <c r="K16" s="49">
        <v>0</v>
      </c>
      <c r="L16" s="50">
        <v>0.113</v>
      </c>
    </row>
    <row r="17" spans="2:12" ht="16.5" customHeight="1" x14ac:dyDescent="0.25">
      <c r="B17" s="10" t="s">
        <v>14</v>
      </c>
      <c r="C17" s="11">
        <v>2E-3</v>
      </c>
      <c r="D17" s="11">
        <v>7.5745886057372811</v>
      </c>
      <c r="E17" s="11">
        <v>5.0000000000000001E-4</v>
      </c>
      <c r="F17" s="11">
        <v>0</v>
      </c>
      <c r="G17" s="11">
        <v>0</v>
      </c>
      <c r="H17" s="11">
        <v>0</v>
      </c>
      <c r="I17" s="11">
        <v>0</v>
      </c>
      <c r="J17" s="11">
        <v>3.7361070000000001</v>
      </c>
      <c r="K17" s="11">
        <v>0</v>
      </c>
      <c r="L17" s="12">
        <v>0</v>
      </c>
    </row>
    <row r="18" spans="2:12" ht="16.5" customHeight="1" x14ac:dyDescent="0.25">
      <c r="B18" s="48" t="s">
        <v>15</v>
      </c>
      <c r="C18" s="49">
        <v>8.17</v>
      </c>
      <c r="D18" s="49">
        <v>0.27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0">
        <v>0</v>
      </c>
    </row>
    <row r="19" spans="2:12" ht="16.5" customHeight="1" x14ac:dyDescent="0.25">
      <c r="B19" s="10" t="s">
        <v>16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48" t="s">
        <v>17</v>
      </c>
      <c r="C20" s="49">
        <v>61689.626839781296</v>
      </c>
      <c r="D20" s="49">
        <v>57865.286772722153</v>
      </c>
      <c r="E20" s="49">
        <v>3324.1722391854073</v>
      </c>
      <c r="F20" s="49">
        <v>3147.4123872184973</v>
      </c>
      <c r="G20" s="49">
        <v>4228.4482272175246</v>
      </c>
      <c r="H20" s="49">
        <v>4384.1453520212799</v>
      </c>
      <c r="I20" s="49">
        <v>2848.8836635162738</v>
      </c>
      <c r="J20" s="49">
        <v>3747.1507041567675</v>
      </c>
      <c r="K20" s="49">
        <v>41.000619863763205</v>
      </c>
      <c r="L20" s="50">
        <v>58.857549025485177</v>
      </c>
    </row>
    <row r="21" spans="2:12" ht="16.5" customHeight="1" x14ac:dyDescent="0.25">
      <c r="B21" s="10" t="s">
        <v>18</v>
      </c>
      <c r="C21" s="11">
        <v>22889.862574678533</v>
      </c>
      <c r="D21" s="11">
        <v>23119.71038689631</v>
      </c>
      <c r="E21" s="11">
        <v>598.92033496629222</v>
      </c>
      <c r="F21" s="11">
        <v>776.03767564834095</v>
      </c>
      <c r="G21" s="11">
        <v>557.26920544284064</v>
      </c>
      <c r="H21" s="11">
        <v>631.46238476784356</v>
      </c>
      <c r="I21" s="11">
        <v>3027.7988414899878</v>
      </c>
      <c r="J21" s="11">
        <v>1793.08765042242</v>
      </c>
      <c r="K21" s="11">
        <v>0.10032956000000001</v>
      </c>
      <c r="L21" s="12">
        <v>2.5092889999999999</v>
      </c>
    </row>
    <row r="22" spans="2:12" ht="16.5" customHeight="1" x14ac:dyDescent="0.25">
      <c r="B22" s="48" t="s">
        <v>19</v>
      </c>
      <c r="C22" s="49">
        <v>3667.8880774825993</v>
      </c>
      <c r="D22" s="49">
        <v>5417.1358124470335</v>
      </c>
      <c r="E22" s="49">
        <v>281.45032808772311</v>
      </c>
      <c r="F22" s="49">
        <v>446.39713610997825</v>
      </c>
      <c r="G22" s="49">
        <v>34.683902574316726</v>
      </c>
      <c r="H22" s="49">
        <v>880.17288942254913</v>
      </c>
      <c r="I22" s="49">
        <v>439.03643546915168</v>
      </c>
      <c r="J22" s="49">
        <v>546.46573715436671</v>
      </c>
      <c r="K22" s="49">
        <v>42.223284353731927</v>
      </c>
      <c r="L22" s="50">
        <v>0.69973094280500003</v>
      </c>
    </row>
    <row r="23" spans="2:12" ht="16.5" customHeight="1" x14ac:dyDescent="0.25">
      <c r="B23" s="10" t="s">
        <v>20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2">
        <v>0</v>
      </c>
    </row>
    <row r="24" spans="2:12" ht="16.5" customHeight="1" x14ac:dyDescent="0.25">
      <c r="B24" s="48" t="s">
        <v>21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0</v>
      </c>
    </row>
    <row r="25" spans="2:12" ht="16.5" customHeight="1" x14ac:dyDescent="0.25">
      <c r="B25" s="10" t="s">
        <v>22</v>
      </c>
      <c r="C25" s="11">
        <v>0</v>
      </c>
      <c r="D25" s="11">
        <v>240.59389531645678</v>
      </c>
      <c r="E25" s="11">
        <v>0</v>
      </c>
      <c r="F25" s="11">
        <v>1.8289356009009983</v>
      </c>
      <c r="G25" s="11">
        <v>0</v>
      </c>
      <c r="H25" s="11">
        <v>0</v>
      </c>
      <c r="I25" s="11">
        <v>0</v>
      </c>
      <c r="J25" s="11">
        <v>326.90938276966028</v>
      </c>
      <c r="K25" s="11">
        <v>0</v>
      </c>
      <c r="L25" s="12">
        <v>0</v>
      </c>
    </row>
    <row r="26" spans="2:12" ht="16.5" customHeight="1" x14ac:dyDescent="0.25">
      <c r="B26" s="48" t="s">
        <v>23</v>
      </c>
      <c r="C26" s="49">
        <v>0.25793029938379669</v>
      </c>
      <c r="D26" s="49">
        <v>0.70604699344061861</v>
      </c>
      <c r="E26" s="49">
        <v>52.446408850616187</v>
      </c>
      <c r="F26" s="49">
        <v>71.723261614280844</v>
      </c>
      <c r="G26" s="49">
        <v>0</v>
      </c>
      <c r="H26" s="49">
        <v>66.541477016457549</v>
      </c>
      <c r="I26" s="49">
        <v>0</v>
      </c>
      <c r="J26" s="49">
        <v>0</v>
      </c>
      <c r="K26" s="49">
        <v>0</v>
      </c>
      <c r="L26" s="50">
        <v>0</v>
      </c>
    </row>
    <row r="27" spans="2:12" ht="16.5" customHeight="1" x14ac:dyDescent="0.25">
      <c r="B27" s="10" t="s">
        <v>24</v>
      </c>
      <c r="C27" s="11">
        <v>15.9041934099999</v>
      </c>
      <c r="D27" s="11">
        <v>170.21010082999999</v>
      </c>
      <c r="E27" s="11">
        <v>0</v>
      </c>
      <c r="F27" s="11">
        <v>0</v>
      </c>
      <c r="G27" s="11">
        <v>0</v>
      </c>
      <c r="H27" s="11">
        <v>0</v>
      </c>
      <c r="I27" s="11">
        <v>7.7169014099999904</v>
      </c>
      <c r="J27" s="11">
        <v>19.714798779999999</v>
      </c>
      <c r="K27" s="11">
        <v>0</v>
      </c>
      <c r="L27" s="12">
        <v>0</v>
      </c>
    </row>
    <row r="28" spans="2:12" ht="16.5" customHeight="1" x14ac:dyDescent="0.25">
      <c r="B28" s="48" t="s">
        <v>25</v>
      </c>
      <c r="C28" s="49">
        <v>231.34112012314725</v>
      </c>
      <c r="D28" s="49">
        <v>619.69277580402559</v>
      </c>
      <c r="E28" s="49">
        <v>29.099210250035139</v>
      </c>
      <c r="F28" s="49">
        <v>10.895507070364724</v>
      </c>
      <c r="G28" s="49">
        <v>1.6749999999999998</v>
      </c>
      <c r="H28" s="49">
        <v>26.150336715578909</v>
      </c>
      <c r="I28" s="49">
        <v>58.274343339999895</v>
      </c>
      <c r="J28" s="49">
        <v>76.241314047643883</v>
      </c>
      <c r="K28" s="49">
        <v>0</v>
      </c>
      <c r="L28" s="50">
        <v>0</v>
      </c>
    </row>
    <row r="29" spans="2:12" ht="16.5" customHeight="1" x14ac:dyDescent="0.25">
      <c r="B29" s="10" t="s">
        <v>26</v>
      </c>
      <c r="C29" s="11">
        <v>34.386364599999993</v>
      </c>
      <c r="D29" s="11">
        <v>476.50866230020449</v>
      </c>
      <c r="E29" s="11">
        <v>5.8984082464400005E-2</v>
      </c>
      <c r="F29" s="11">
        <v>6.482376243999996E-2</v>
      </c>
      <c r="G29" s="11">
        <v>0</v>
      </c>
      <c r="H29" s="11">
        <v>2.2572990000000002</v>
      </c>
      <c r="I29" s="11">
        <v>58.058107962142088</v>
      </c>
      <c r="J29" s="11">
        <v>83.077309276656052</v>
      </c>
      <c r="K29" s="11">
        <v>0</v>
      </c>
      <c r="L29" s="12">
        <v>0</v>
      </c>
    </row>
    <row r="30" spans="2:12" ht="16.5" customHeight="1" x14ac:dyDescent="0.25">
      <c r="B30" s="48" t="s">
        <v>27</v>
      </c>
      <c r="C30" s="49">
        <v>0.13270954000000001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50">
        <v>0</v>
      </c>
    </row>
    <row r="31" spans="2:12" ht="16.5" customHeight="1" x14ac:dyDescent="0.25">
      <c r="B31" s="10" t="s">
        <v>28</v>
      </c>
      <c r="C31" s="11">
        <v>24.30252114</v>
      </c>
      <c r="D31" s="11">
        <v>16.577786639999999</v>
      </c>
      <c r="E31" s="11">
        <v>0</v>
      </c>
      <c r="F31" s="11">
        <v>4.7260999999999997E-2</v>
      </c>
      <c r="G31" s="11">
        <v>0</v>
      </c>
      <c r="H31" s="11">
        <v>0</v>
      </c>
      <c r="I31" s="11">
        <v>16.105777029999999</v>
      </c>
      <c r="J31" s="11">
        <v>6.56744371</v>
      </c>
      <c r="K31" s="11">
        <v>0</v>
      </c>
      <c r="L31" s="12">
        <v>0</v>
      </c>
    </row>
    <row r="32" spans="2:12" ht="16.5" customHeight="1" thickBot="1" x14ac:dyDescent="0.3">
      <c r="B32" s="48" t="s">
        <v>29</v>
      </c>
      <c r="C32" s="49">
        <v>65.784021429999996</v>
      </c>
      <c r="D32" s="49">
        <v>16.61443813</v>
      </c>
      <c r="E32" s="49">
        <v>0</v>
      </c>
      <c r="F32" s="49">
        <v>0</v>
      </c>
      <c r="G32" s="49">
        <v>0.75035907000000002</v>
      </c>
      <c r="H32" s="49">
        <v>0.53521831999999903</v>
      </c>
      <c r="I32" s="49">
        <v>4.82362848</v>
      </c>
      <c r="J32" s="49">
        <v>2.6227255299999999</v>
      </c>
      <c r="K32" s="49">
        <v>0</v>
      </c>
      <c r="L32" s="50">
        <v>0</v>
      </c>
    </row>
    <row r="33" spans="2:12" ht="16.5" customHeight="1" thickBot="1" x14ac:dyDescent="0.3">
      <c r="B33" s="13" t="s">
        <v>30</v>
      </c>
      <c r="C33" s="14"/>
      <c r="D33" s="14"/>
      <c r="E33" s="14"/>
      <c r="F33" s="14"/>
      <c r="G33" s="14"/>
      <c r="H33" s="14"/>
      <c r="I33" s="14"/>
      <c r="J33" s="14"/>
      <c r="K33" s="14"/>
      <c r="L33" s="15"/>
    </row>
    <row r="34" spans="2:12" ht="16.5" customHeight="1" thickTop="1" x14ac:dyDescent="0.25">
      <c r="B34" s="10" t="s">
        <v>31</v>
      </c>
      <c r="C34" s="11">
        <v>249.84</v>
      </c>
      <c r="D34" s="11">
        <v>299.25</v>
      </c>
      <c r="E34" s="11">
        <v>110.9</v>
      </c>
      <c r="F34" s="11">
        <v>72.31</v>
      </c>
      <c r="G34" s="11">
        <v>6.5</v>
      </c>
      <c r="H34" s="11">
        <v>1.46</v>
      </c>
      <c r="I34" s="11">
        <v>0.14000000000000001</v>
      </c>
      <c r="J34" s="11">
        <v>1.52</v>
      </c>
      <c r="K34" s="11">
        <v>34.450000000000003</v>
      </c>
      <c r="L34" s="12">
        <v>3.43</v>
      </c>
    </row>
    <row r="35" spans="2:12" ht="16.5" customHeight="1" thickBot="1" x14ac:dyDescent="0.3">
      <c r="B35" s="48" t="s">
        <v>32</v>
      </c>
      <c r="C35" s="49">
        <v>747.25</v>
      </c>
      <c r="D35" s="49">
        <v>702.61</v>
      </c>
      <c r="E35" s="49">
        <v>163.47999999999999</v>
      </c>
      <c r="F35" s="49">
        <v>150.91</v>
      </c>
      <c r="G35" s="49">
        <v>3.94</v>
      </c>
      <c r="H35" s="49">
        <v>5.5</v>
      </c>
      <c r="I35" s="49">
        <v>95.63</v>
      </c>
      <c r="J35" s="49">
        <v>105.77</v>
      </c>
      <c r="K35" s="49">
        <v>0</v>
      </c>
      <c r="L35" s="50">
        <v>0.04</v>
      </c>
    </row>
    <row r="36" spans="2:12" ht="16.5" customHeight="1" thickBot="1" x14ac:dyDescent="0.3">
      <c r="B36" s="13" t="s">
        <v>33</v>
      </c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2:12" ht="16.5" customHeight="1" thickTop="1" x14ac:dyDescent="0.25">
      <c r="B37" s="10" t="s">
        <v>34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0.88591299999999995</v>
      </c>
      <c r="K37" s="11">
        <v>0</v>
      </c>
      <c r="L37" s="12">
        <v>0</v>
      </c>
    </row>
    <row r="38" spans="2:12" ht="16.5" customHeight="1" thickBot="1" x14ac:dyDescent="0.3">
      <c r="B38" s="55" t="s">
        <v>35</v>
      </c>
      <c r="C38" s="49">
        <v>3.705095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50">
        <v>0</v>
      </c>
    </row>
    <row r="39" spans="2:12" ht="16.5" customHeight="1" thickBot="1" x14ac:dyDescent="0.3">
      <c r="B39" s="19" t="s">
        <v>36</v>
      </c>
      <c r="C39" s="20">
        <f t="shared" ref="C39:L39" si="0">+SUM(C8:C32)+SUM(C34:C35)+SUM(C37:C38)</f>
        <v>285080.06712814444</v>
      </c>
      <c r="D39" s="20">
        <f t="shared" si="0"/>
        <v>237959.96006292888</v>
      </c>
      <c r="E39" s="20">
        <f t="shared" si="0"/>
        <v>15304.533467080424</v>
      </c>
      <c r="F39" s="20">
        <f t="shared" si="0"/>
        <v>15312.530822622204</v>
      </c>
      <c r="G39" s="20">
        <f t="shared" si="0"/>
        <v>37752.681081842355</v>
      </c>
      <c r="H39" s="20">
        <f t="shared" si="0"/>
        <v>17473.551654003633</v>
      </c>
      <c r="I39" s="20">
        <f t="shared" si="0"/>
        <v>13857.188808272944</v>
      </c>
      <c r="J39" s="20">
        <f t="shared" si="0"/>
        <v>12522.33602985654</v>
      </c>
      <c r="K39" s="20">
        <f t="shared" si="0"/>
        <v>3985.0027984231047</v>
      </c>
      <c r="L39" s="34">
        <f t="shared" si="0"/>
        <v>2951.2434177670871</v>
      </c>
    </row>
    <row r="40" spans="2:12" ht="15" customHeight="1" x14ac:dyDescent="0.25"/>
    <row r="41" spans="2:12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Dec 2021&amp;RPage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41"/>
  <sheetViews>
    <sheetView tabSelected="1" view="pageBreakPreview" zoomScale="90" zoomScaleNormal="100" zoomScaleSheetLayoutView="90" workbookViewId="0">
      <selection activeCell="F46" sqref="F46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35" t="s">
        <v>53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</row>
    <row r="6" spans="2:20" ht="45" customHeight="1" thickBot="1" x14ac:dyDescent="0.3">
      <c r="B6" s="38" t="s">
        <v>1</v>
      </c>
      <c r="C6" s="40" t="s">
        <v>37</v>
      </c>
      <c r="D6" s="41"/>
      <c r="E6" s="42" t="s">
        <v>38</v>
      </c>
      <c r="F6" s="41"/>
      <c r="G6" s="42" t="s">
        <v>39</v>
      </c>
      <c r="H6" s="41"/>
      <c r="I6" s="42" t="s">
        <v>40</v>
      </c>
      <c r="J6" s="41"/>
      <c r="K6" s="42" t="s">
        <v>41</v>
      </c>
      <c r="L6" s="43"/>
      <c r="M6" s="42" t="s">
        <v>42</v>
      </c>
      <c r="N6" s="43"/>
      <c r="O6" s="42" t="s">
        <v>43</v>
      </c>
      <c r="P6" s="43"/>
      <c r="Q6" s="42" t="s">
        <v>44</v>
      </c>
      <c r="R6" s="43"/>
      <c r="S6" s="42" t="s">
        <v>45</v>
      </c>
      <c r="T6" s="44"/>
    </row>
    <row r="7" spans="2:20" ht="17.25" thickTop="1" thickBot="1" x14ac:dyDescent="0.3">
      <c r="B7" s="39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54" t="s">
        <v>5</v>
      </c>
      <c r="C8" s="56">
        <v>51177.327905322076</v>
      </c>
      <c r="D8" s="49">
        <v>33959.025411618939</v>
      </c>
      <c r="E8" s="49">
        <v>6365.9130574490173</v>
      </c>
      <c r="F8" s="49">
        <v>3232.9091158543215</v>
      </c>
      <c r="G8" s="49">
        <v>6580.6776954893503</v>
      </c>
      <c r="H8" s="49">
        <v>1858.995817230074</v>
      </c>
      <c r="I8" s="49">
        <v>2681.9381166496769</v>
      </c>
      <c r="J8" s="49">
        <v>1424.646956401939</v>
      </c>
      <c r="K8" s="49">
        <v>2414.2256159600001</v>
      </c>
      <c r="L8" s="49">
        <v>610.39082200339112</v>
      </c>
      <c r="M8" s="49">
        <v>70679.92882251463</v>
      </c>
      <c r="N8" s="49">
        <v>39287.159968511995</v>
      </c>
      <c r="O8" s="49">
        <v>10236.186737257958</v>
      </c>
      <c r="P8" s="49">
        <v>4961.3509988094975</v>
      </c>
      <c r="Q8" s="49">
        <v>31.000227519999999</v>
      </c>
      <c r="R8" s="49">
        <v>26.513692486169113</v>
      </c>
      <c r="S8" s="49">
        <v>65636.655822061031</v>
      </c>
      <c r="T8" s="50">
        <v>32719.502076922654</v>
      </c>
    </row>
    <row r="9" spans="2:20" ht="18" customHeight="1" x14ac:dyDescent="0.25">
      <c r="B9" s="10" t="s">
        <v>6</v>
      </c>
      <c r="C9" s="11">
        <v>12163.062742169817</v>
      </c>
      <c r="D9" s="11">
        <v>18192.629564088715</v>
      </c>
      <c r="E9" s="11">
        <v>2256.0132287899996</v>
      </c>
      <c r="F9" s="11">
        <v>1857.0576586775421</v>
      </c>
      <c r="G9" s="11">
        <v>946.8337190175564</v>
      </c>
      <c r="H9" s="11">
        <v>3083.7755875130101</v>
      </c>
      <c r="I9" s="11">
        <v>680.43804043924945</v>
      </c>
      <c r="J9" s="11">
        <v>734.23357535375999</v>
      </c>
      <c r="K9" s="11">
        <v>914.06072835000009</v>
      </c>
      <c r="L9" s="11">
        <v>551.0404869638561</v>
      </c>
      <c r="M9" s="11">
        <v>6435.2319209899988</v>
      </c>
      <c r="N9" s="11">
        <v>12934.618146379999</v>
      </c>
      <c r="O9" s="11">
        <v>13</v>
      </c>
      <c r="P9" s="11">
        <v>2285.7397045822368</v>
      </c>
      <c r="Q9" s="11">
        <v>32</v>
      </c>
      <c r="R9" s="11">
        <v>75.093177999999995</v>
      </c>
      <c r="S9" s="11">
        <v>2777.3787633271486</v>
      </c>
      <c r="T9" s="12">
        <v>8263.0134806075257</v>
      </c>
    </row>
    <row r="10" spans="2:20" ht="18" customHeight="1" x14ac:dyDescent="0.25">
      <c r="B10" s="54" t="s">
        <v>7</v>
      </c>
      <c r="C10" s="56">
        <v>2673.1045033959526</v>
      </c>
      <c r="D10" s="49">
        <v>3274.867178048431</v>
      </c>
      <c r="E10" s="49">
        <v>307.16563119915395</v>
      </c>
      <c r="F10" s="49">
        <v>61.854518850000005</v>
      </c>
      <c r="G10" s="49">
        <v>157.81671690846349</v>
      </c>
      <c r="H10" s="49">
        <v>1402.7228899549909</v>
      </c>
      <c r="I10" s="49">
        <v>71.955314159989641</v>
      </c>
      <c r="J10" s="49">
        <v>615.27202168511383</v>
      </c>
      <c r="K10" s="49">
        <v>153.35748569999998</v>
      </c>
      <c r="L10" s="49">
        <v>64.972970714872005</v>
      </c>
      <c r="M10" s="49">
        <v>54.405339569999995</v>
      </c>
      <c r="N10" s="49">
        <v>108.06481672000001</v>
      </c>
      <c r="O10" s="49">
        <v>239.238202915523</v>
      </c>
      <c r="P10" s="49">
        <v>147.52238557607009</v>
      </c>
      <c r="Q10" s="49">
        <v>36.430233997663663</v>
      </c>
      <c r="R10" s="49">
        <v>0.64999999999999991</v>
      </c>
      <c r="S10" s="49">
        <v>290.98624149</v>
      </c>
      <c r="T10" s="50">
        <v>1142.0686796153514</v>
      </c>
    </row>
    <row r="11" spans="2:20" ht="18" customHeight="1" x14ac:dyDescent="0.25">
      <c r="B11" s="10" t="s">
        <v>8</v>
      </c>
      <c r="C11" s="11">
        <v>447.64168065767126</v>
      </c>
      <c r="D11" s="11">
        <v>226.51172402999998</v>
      </c>
      <c r="E11" s="11">
        <v>2400</v>
      </c>
      <c r="F11" s="11">
        <v>2931.57</v>
      </c>
      <c r="G11" s="11">
        <v>269.01211753833189</v>
      </c>
      <c r="H11" s="11">
        <v>151.17582287000002</v>
      </c>
      <c r="I11" s="11">
        <v>48.118924429729681</v>
      </c>
      <c r="J11" s="11">
        <v>4.86254629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9.1014438990089985</v>
      </c>
      <c r="T11" s="12">
        <v>397.08825843000005</v>
      </c>
    </row>
    <row r="12" spans="2:20" ht="18" customHeight="1" x14ac:dyDescent="0.25">
      <c r="B12" s="54" t="s">
        <v>9</v>
      </c>
      <c r="C12" s="56">
        <v>0</v>
      </c>
      <c r="D12" s="49">
        <v>16.603227923137993</v>
      </c>
      <c r="E12" s="49">
        <v>0</v>
      </c>
      <c r="F12" s="49">
        <v>0</v>
      </c>
      <c r="G12" s="49">
        <v>0</v>
      </c>
      <c r="H12" s="49">
        <v>23.252130862174972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50">
        <v>8.8967880316109991</v>
      </c>
    </row>
    <row r="13" spans="2:20" ht="18" customHeight="1" x14ac:dyDescent="0.25">
      <c r="B13" s="10" t="s">
        <v>10</v>
      </c>
      <c r="C13" s="11">
        <v>0</v>
      </c>
      <c r="D13" s="11">
        <v>267.85644976999998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5.7930005238599991</v>
      </c>
      <c r="S13" s="11">
        <v>0</v>
      </c>
      <c r="T13" s="12">
        <v>0</v>
      </c>
    </row>
    <row r="14" spans="2:20" ht="18" customHeight="1" x14ac:dyDescent="0.25">
      <c r="B14" s="54" t="s">
        <v>11</v>
      </c>
      <c r="C14" s="56">
        <v>500.19108378272711</v>
      </c>
      <c r="D14" s="49">
        <v>1018.9700197690363</v>
      </c>
      <c r="E14" s="49">
        <v>0</v>
      </c>
      <c r="F14" s="49">
        <v>152.43569633000001</v>
      </c>
      <c r="G14" s="49">
        <v>13.461164910000003</v>
      </c>
      <c r="H14" s="49">
        <v>78.695197587734015</v>
      </c>
      <c r="I14" s="49">
        <v>10.279753169999999</v>
      </c>
      <c r="J14" s="49">
        <v>25.816747161588999</v>
      </c>
      <c r="K14" s="49">
        <v>0</v>
      </c>
      <c r="L14" s="49">
        <v>0</v>
      </c>
      <c r="M14" s="49">
        <v>0</v>
      </c>
      <c r="N14" s="49">
        <v>0</v>
      </c>
      <c r="O14" s="49">
        <v>200</v>
      </c>
      <c r="P14" s="49">
        <v>317.65184753695587</v>
      </c>
      <c r="Q14" s="49">
        <v>0</v>
      </c>
      <c r="R14" s="49">
        <v>0</v>
      </c>
      <c r="S14" s="49">
        <v>51.8</v>
      </c>
      <c r="T14" s="50">
        <v>99.700417154786038</v>
      </c>
    </row>
    <row r="15" spans="2:20" ht="18" customHeight="1" x14ac:dyDescent="0.25">
      <c r="B15" s="10" t="s">
        <v>12</v>
      </c>
      <c r="C15" s="11">
        <v>1.9786127800000002</v>
      </c>
      <c r="D15" s="11">
        <v>9.608736972517999</v>
      </c>
      <c r="E15" s="11">
        <v>0</v>
      </c>
      <c r="F15" s="11">
        <v>0</v>
      </c>
      <c r="G15" s="11">
        <v>0</v>
      </c>
      <c r="H15" s="11">
        <v>647.19298233000006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9.1321340000000001E-2</v>
      </c>
      <c r="T15" s="12">
        <v>9.1509340000000008E-2</v>
      </c>
    </row>
    <row r="16" spans="2:20" ht="18" customHeight="1" x14ac:dyDescent="0.25">
      <c r="B16" s="54" t="s">
        <v>13</v>
      </c>
      <c r="C16" s="56">
        <v>144.57193403404773</v>
      </c>
      <c r="D16" s="49">
        <v>234.33017145802981</v>
      </c>
      <c r="E16" s="49">
        <v>33.24872294</v>
      </c>
      <c r="F16" s="49">
        <v>224.71587600000001</v>
      </c>
      <c r="G16" s="49">
        <v>101.55427683877579</v>
      </c>
      <c r="H16" s="49">
        <v>21.618648449999998</v>
      </c>
      <c r="I16" s="49">
        <v>10.249999999978719</v>
      </c>
      <c r="J16" s="49">
        <v>28.243697340000001</v>
      </c>
      <c r="K16" s="49">
        <v>0</v>
      </c>
      <c r="L16" s="49">
        <v>0</v>
      </c>
      <c r="M16" s="49">
        <v>0</v>
      </c>
      <c r="N16" s="49">
        <v>0</v>
      </c>
      <c r="O16" s="49">
        <v>34.620354885213814</v>
      </c>
      <c r="P16" s="49">
        <v>43.386999998843869</v>
      </c>
      <c r="Q16" s="49">
        <v>0</v>
      </c>
      <c r="R16" s="49">
        <v>0</v>
      </c>
      <c r="S16" s="49">
        <v>0.75</v>
      </c>
      <c r="T16" s="50">
        <v>0</v>
      </c>
    </row>
    <row r="17" spans="2:20" ht="18" customHeight="1" x14ac:dyDescent="0.25">
      <c r="B17" s="10" t="s">
        <v>14</v>
      </c>
      <c r="C17" s="11">
        <v>2.5000000000000001E-3</v>
      </c>
      <c r="D17" s="11">
        <v>9.8583683699999991</v>
      </c>
      <c r="E17" s="11">
        <v>0</v>
      </c>
      <c r="F17" s="11">
        <v>0</v>
      </c>
      <c r="G17" s="11">
        <v>0</v>
      </c>
      <c r="H17" s="11">
        <v>1.4523272300000001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2">
        <v>0</v>
      </c>
    </row>
    <row r="18" spans="2:20" ht="18" customHeight="1" x14ac:dyDescent="0.25">
      <c r="B18" s="54" t="s">
        <v>15</v>
      </c>
      <c r="C18" s="56">
        <v>8.1669999999999998</v>
      </c>
      <c r="D18" s="49">
        <v>0.26700000000000002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50">
        <v>0</v>
      </c>
    </row>
    <row r="19" spans="2:20" ht="18" customHeight="1" x14ac:dyDescent="0.25">
      <c r="B19" s="10" t="s">
        <v>16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54" t="s">
        <v>17</v>
      </c>
      <c r="C20" s="56">
        <v>43259.747108974276</v>
      </c>
      <c r="D20" s="49">
        <v>41023.338859876327</v>
      </c>
      <c r="E20" s="49">
        <v>1157.6782780599997</v>
      </c>
      <c r="F20" s="49">
        <v>853.72322636000001</v>
      </c>
      <c r="G20" s="49">
        <v>3494.4502059299998</v>
      </c>
      <c r="H20" s="49">
        <v>612.55338186653194</v>
      </c>
      <c r="I20" s="49">
        <v>1185.88884104</v>
      </c>
      <c r="J20" s="49">
        <v>251.82572104590201</v>
      </c>
      <c r="K20" s="49">
        <v>43.953489519999998</v>
      </c>
      <c r="L20" s="49">
        <v>39.015882759999997</v>
      </c>
      <c r="M20" s="49">
        <v>5994.6082310699994</v>
      </c>
      <c r="N20" s="49">
        <v>8432.8127010600001</v>
      </c>
      <c r="O20" s="49">
        <v>1591.6281231999999</v>
      </c>
      <c r="P20" s="49">
        <v>852.66715510999995</v>
      </c>
      <c r="Q20" s="49">
        <v>256.70107433999999</v>
      </c>
      <c r="R20" s="49">
        <v>1337.6347732900001</v>
      </c>
      <c r="S20" s="49">
        <v>15147.476237429988</v>
      </c>
      <c r="T20" s="50">
        <v>15799.281086681334</v>
      </c>
    </row>
    <row r="21" spans="2:20" ht="18" customHeight="1" x14ac:dyDescent="0.25">
      <c r="B21" s="10" t="s">
        <v>18</v>
      </c>
      <c r="C21" s="11">
        <v>14322.709154633047</v>
      </c>
      <c r="D21" s="11">
        <v>15916.815703135491</v>
      </c>
      <c r="E21" s="11">
        <v>1809.7057117900001</v>
      </c>
      <c r="F21" s="11">
        <v>1716.7501746451228</v>
      </c>
      <c r="G21" s="11">
        <v>740.73475922971159</v>
      </c>
      <c r="H21" s="11">
        <v>1074.138561925816</v>
      </c>
      <c r="I21" s="11">
        <v>103.99564650930344</v>
      </c>
      <c r="J21" s="11">
        <v>102.80738549</v>
      </c>
      <c r="K21" s="11">
        <v>402.90657072000005</v>
      </c>
      <c r="L21" s="11">
        <v>54.457152779999994</v>
      </c>
      <c r="M21" s="11">
        <v>2063.4273422699998</v>
      </c>
      <c r="N21" s="11">
        <v>325.554448285148</v>
      </c>
      <c r="O21" s="11">
        <v>395.78774511</v>
      </c>
      <c r="P21" s="11">
        <v>239.28519388000001</v>
      </c>
      <c r="Q21" s="11">
        <v>1163.899207519039</v>
      </c>
      <c r="R21" s="11">
        <v>387.53277110999994</v>
      </c>
      <c r="S21" s="11">
        <v>6074.0381483306328</v>
      </c>
      <c r="T21" s="12">
        <v>6507.4679936233251</v>
      </c>
    </row>
    <row r="22" spans="2:20" ht="18" customHeight="1" x14ac:dyDescent="0.25">
      <c r="B22" s="54" t="s">
        <v>19</v>
      </c>
      <c r="C22" s="56">
        <v>3495.8046809250918</v>
      </c>
      <c r="D22" s="49">
        <v>4944.9817925103735</v>
      </c>
      <c r="E22" s="49">
        <v>138.45674263000001</v>
      </c>
      <c r="F22" s="49">
        <v>48.456742630000001</v>
      </c>
      <c r="G22" s="49">
        <v>63.125356279999899</v>
      </c>
      <c r="H22" s="49">
        <v>449.74667374459398</v>
      </c>
      <c r="I22" s="49">
        <v>114.00648128</v>
      </c>
      <c r="J22" s="49">
        <v>466.61381265140403</v>
      </c>
      <c r="K22" s="49">
        <v>9.9708350000000001E-2</v>
      </c>
      <c r="L22" s="49">
        <v>110.572495061271</v>
      </c>
      <c r="M22" s="49">
        <v>32</v>
      </c>
      <c r="N22" s="49">
        <v>0</v>
      </c>
      <c r="O22" s="49">
        <v>310</v>
      </c>
      <c r="P22" s="49">
        <v>429.59290147854682</v>
      </c>
      <c r="Q22" s="49">
        <v>112.59518374929883</v>
      </c>
      <c r="R22" s="49">
        <v>530.59075074999998</v>
      </c>
      <c r="S22" s="49">
        <v>199.21317472000001</v>
      </c>
      <c r="T22" s="50">
        <v>310.33313714597602</v>
      </c>
    </row>
    <row r="23" spans="2:20" ht="18" customHeight="1" x14ac:dyDescent="0.25">
      <c r="B23" s="10" t="s">
        <v>20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2">
        <v>0</v>
      </c>
    </row>
    <row r="24" spans="2:20" ht="18" customHeight="1" x14ac:dyDescent="0.25">
      <c r="B24" s="54" t="s">
        <v>21</v>
      </c>
      <c r="C24" s="56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50">
        <v>0</v>
      </c>
    </row>
    <row r="25" spans="2:20" ht="18" customHeight="1" x14ac:dyDescent="0.25">
      <c r="B25" s="10" t="s">
        <v>22</v>
      </c>
      <c r="C25" s="11">
        <v>0</v>
      </c>
      <c r="D25" s="11">
        <v>265.60750605988898</v>
      </c>
      <c r="E25" s="11">
        <v>0</v>
      </c>
      <c r="F25" s="11">
        <v>0</v>
      </c>
      <c r="G25" s="11">
        <v>0</v>
      </c>
      <c r="H25" s="11">
        <v>5.70285157</v>
      </c>
      <c r="I25" s="11">
        <v>0</v>
      </c>
      <c r="J25" s="11">
        <v>1.10607297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10.195996556303999</v>
      </c>
      <c r="Q25" s="11">
        <v>0</v>
      </c>
      <c r="R25" s="11">
        <v>1.8089406009009983</v>
      </c>
      <c r="S25" s="11">
        <v>0</v>
      </c>
      <c r="T25" s="12">
        <v>284.91084594517201</v>
      </c>
    </row>
    <row r="26" spans="2:20" ht="18" customHeight="1" x14ac:dyDescent="0.25">
      <c r="B26" s="54" t="s">
        <v>23</v>
      </c>
      <c r="C26" s="56">
        <v>52.704339150000017</v>
      </c>
      <c r="D26" s="49">
        <v>72.435400790350002</v>
      </c>
      <c r="E26" s="49">
        <v>0</v>
      </c>
      <c r="F26" s="49">
        <v>0</v>
      </c>
      <c r="G26" s="49">
        <v>0</v>
      </c>
      <c r="H26" s="49">
        <v>53.228307867062988</v>
      </c>
      <c r="I26" s="49">
        <v>0</v>
      </c>
      <c r="J26" s="49">
        <v>13.30707696676602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50">
        <v>0</v>
      </c>
    </row>
    <row r="27" spans="2:20" ht="18" customHeight="1" x14ac:dyDescent="0.25">
      <c r="B27" s="10" t="s">
        <v>24</v>
      </c>
      <c r="C27" s="11">
        <v>23.62109482</v>
      </c>
      <c r="D27" s="11">
        <v>60.436490139999997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129.48840946999999</v>
      </c>
    </row>
    <row r="28" spans="2:20" ht="18" customHeight="1" x14ac:dyDescent="0.25">
      <c r="B28" s="54" t="s">
        <v>25</v>
      </c>
      <c r="C28" s="56">
        <v>213.82719493435982</v>
      </c>
      <c r="D28" s="49">
        <v>440.5240071948582</v>
      </c>
      <c r="E28" s="49">
        <v>0</v>
      </c>
      <c r="F28" s="49">
        <v>0</v>
      </c>
      <c r="G28" s="49">
        <v>22.830356440000003</v>
      </c>
      <c r="H28" s="49">
        <v>13.1844449364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2.1600319788225</v>
      </c>
      <c r="P28" s="49">
        <v>2.0910000104671802</v>
      </c>
      <c r="Q28" s="49">
        <v>0</v>
      </c>
      <c r="R28" s="49">
        <v>0</v>
      </c>
      <c r="S28" s="49">
        <v>81.572090360000004</v>
      </c>
      <c r="T28" s="50">
        <v>277.18048150000004</v>
      </c>
    </row>
    <row r="29" spans="2:20" ht="18" customHeight="1" x14ac:dyDescent="0.25">
      <c r="B29" s="10" t="s">
        <v>26</v>
      </c>
      <c r="C29" s="11">
        <v>21.950825979999998</v>
      </c>
      <c r="D29" s="11">
        <v>141.05099115229203</v>
      </c>
      <c r="E29" s="11">
        <v>0</v>
      </c>
      <c r="F29" s="11">
        <v>73.781275480000005</v>
      </c>
      <c r="G29" s="11">
        <v>13</v>
      </c>
      <c r="H29" s="11">
        <v>95.399633280000003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1.0803587835999999</v>
      </c>
      <c r="Q29" s="11">
        <v>57.552630664606482</v>
      </c>
      <c r="R29" s="11">
        <v>51.519040364675021</v>
      </c>
      <c r="S29" s="11">
        <v>0</v>
      </c>
      <c r="T29" s="12">
        <v>199.07679527999986</v>
      </c>
    </row>
    <row r="30" spans="2:20" ht="18" customHeight="1" x14ac:dyDescent="0.25">
      <c r="B30" s="54" t="s">
        <v>27</v>
      </c>
      <c r="C30" s="56">
        <v>2.8585590000000004E-2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0.10412394999999999</v>
      </c>
      <c r="P30" s="49">
        <v>0</v>
      </c>
      <c r="Q30" s="49">
        <v>0</v>
      </c>
      <c r="R30" s="49">
        <v>0</v>
      </c>
      <c r="S30" s="49">
        <v>0</v>
      </c>
      <c r="T30" s="50">
        <v>0</v>
      </c>
    </row>
    <row r="31" spans="2:20" ht="18" customHeight="1" x14ac:dyDescent="0.25">
      <c r="B31" s="10" t="s">
        <v>28</v>
      </c>
      <c r="C31" s="11">
        <v>40.408298170000002</v>
      </c>
      <c r="D31" s="11">
        <v>23.192491350000001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2">
        <v>0</v>
      </c>
    </row>
    <row r="32" spans="2:20" ht="18" customHeight="1" thickBot="1" x14ac:dyDescent="0.3">
      <c r="B32" s="54" t="s">
        <v>29</v>
      </c>
      <c r="C32" s="56">
        <v>71.358008979999994</v>
      </c>
      <c r="D32" s="49">
        <v>19.772381979999999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50">
        <v>0</v>
      </c>
    </row>
    <row r="33" spans="2:20" ht="18" customHeight="1" thickBot="1" x14ac:dyDescent="0.3">
      <c r="B33" s="13" t="s">
        <v>30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</row>
    <row r="34" spans="2:20" ht="18" customHeight="1" thickTop="1" x14ac:dyDescent="0.25">
      <c r="B34" s="30" t="s">
        <v>31</v>
      </c>
      <c r="C34" s="31">
        <v>401.82</v>
      </c>
      <c r="D34" s="24">
        <v>377.97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5">
        <v>0</v>
      </c>
    </row>
    <row r="35" spans="2:20" ht="18" customHeight="1" thickBot="1" x14ac:dyDescent="0.3">
      <c r="B35" s="48" t="s">
        <v>32</v>
      </c>
      <c r="C35" s="49">
        <v>1010.3</v>
      </c>
      <c r="D35" s="49">
        <v>965.03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50">
        <v>0</v>
      </c>
    </row>
    <row r="36" spans="2:20" ht="18" customHeight="1" thickBot="1" x14ac:dyDescent="0.3">
      <c r="B36" s="13" t="s">
        <v>33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</row>
    <row r="37" spans="2:20" ht="18" customHeight="1" thickTop="1" x14ac:dyDescent="0.25">
      <c r="B37" s="30" t="s">
        <v>34</v>
      </c>
      <c r="C37" s="31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5">
        <v>0.88591299999999995</v>
      </c>
    </row>
    <row r="38" spans="2:20" ht="18" customHeight="1" thickBot="1" x14ac:dyDescent="0.3">
      <c r="B38" s="55" t="s">
        <v>35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3.705095</v>
      </c>
      <c r="T38" s="58">
        <v>0</v>
      </c>
    </row>
    <row r="39" spans="2:20" ht="18" customHeight="1" thickBot="1" x14ac:dyDescent="0.3">
      <c r="B39" s="19" t="s">
        <v>36</v>
      </c>
      <c r="C39" s="20">
        <f t="shared" ref="C39:T39" si="0">+SUM(C8:C32)+SUM(C34:C35)+SUM(C37:C38)</f>
        <v>130030.32725429909</v>
      </c>
      <c r="D39" s="20">
        <f t="shared" si="0"/>
        <v>121461.6834762384</v>
      </c>
      <c r="E39" s="20">
        <f t="shared" si="0"/>
        <v>14468.181372858171</v>
      </c>
      <c r="F39" s="20">
        <f t="shared" si="0"/>
        <v>11153.254284826988</v>
      </c>
      <c r="G39" s="20">
        <f t="shared" si="0"/>
        <v>12403.496368582188</v>
      </c>
      <c r="H39" s="20">
        <f t="shared" si="0"/>
        <v>9572.8352592183874</v>
      </c>
      <c r="I39" s="20">
        <f t="shared" si="0"/>
        <v>4906.8711176779279</v>
      </c>
      <c r="J39" s="20">
        <f t="shared" si="0"/>
        <v>3668.7356133564736</v>
      </c>
      <c r="K39" s="20">
        <f t="shared" si="0"/>
        <v>3928.6035986000006</v>
      </c>
      <c r="L39" s="20">
        <f t="shared" si="0"/>
        <v>1430.4498102833902</v>
      </c>
      <c r="M39" s="20">
        <f t="shared" si="0"/>
        <v>85259.601656414641</v>
      </c>
      <c r="N39" s="20">
        <f t="shared" si="0"/>
        <v>61088.210080957135</v>
      </c>
      <c r="O39" s="20">
        <f t="shared" si="0"/>
        <v>13022.725319297517</v>
      </c>
      <c r="P39" s="20">
        <f t="shared" si="0"/>
        <v>9290.5645423225214</v>
      </c>
      <c r="Q39" s="20">
        <f t="shared" si="0"/>
        <v>1690.178557790608</v>
      </c>
      <c r="R39" s="20">
        <f t="shared" si="0"/>
        <v>2417.1361471256055</v>
      </c>
      <c r="S39" s="20">
        <f t="shared" si="0"/>
        <v>90272.768337957808</v>
      </c>
      <c r="T39" s="34">
        <f t="shared" si="0"/>
        <v>66138.98587274774</v>
      </c>
    </row>
    <row r="41" spans="2:20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3" orientation="landscape" r:id="rId1"/>
  <headerFooter>
    <oddFooter>&amp;LSales - Redemption Report - Dec 2021&amp;RPage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2021-11-09T06:13:53Z</cp:lastPrinted>
  <dcterms:created xsi:type="dcterms:W3CDTF">2021-02-24T12:20:26Z</dcterms:created>
  <dcterms:modified xsi:type="dcterms:W3CDTF">2022-01-12T11:33:05Z</dcterms:modified>
</cp:coreProperties>
</file>