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D:\Desktop\Monthly Fact sheet\MFS 2022\Feb 2022\sales data\"/>
    </mc:Choice>
  </mc:AlternateContent>
  <xr:revisionPtr revIDLastSave="0" documentId="13_ncr:1_{3D8D21A2-5DB4-4ABA-8DB5-C29E7DDAF0EA}" xr6:coauthVersionLast="36" xr6:coauthVersionMax="36" xr10:uidLastSave="{00000000-0000-0000-0000-000000000000}"/>
  <bookViews>
    <workbookView xWindow="0" yWindow="0" windowWidth="24000" windowHeight="9630" xr2:uid="{00000000-000D-0000-FFFF-FFFF00000000}"/>
  </bookViews>
  <sheets>
    <sheet name="SR Monthly report" sheetId="1" r:id="rId1"/>
    <sheet name="Channel wise Beakup SR" sheetId="3" r:id="rId2"/>
    <sheet name="Investor wise breakup SR" sheetId="2" r:id="rId3"/>
  </sheets>
  <definedNames>
    <definedName name="_xlnm.Print_Area" localSheetId="1">'Channel wise Beakup SR'!$A$1:$L$40</definedName>
    <definedName name="_xlnm.Print_Area" localSheetId="2">'Investor wise breakup SR'!$A$1:$T$40</definedName>
    <definedName name="_xlnm.Print_Area" localSheetId="0">'SR Monthly report'!$A$1:$E$38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E33" i="1"/>
  <c r="E30" i="1"/>
  <c r="E28" i="1"/>
  <c r="E26" i="1"/>
  <c r="E24" i="1"/>
  <c r="E22" i="1"/>
  <c r="E20" i="1"/>
  <c r="E18" i="1"/>
  <c r="E16" i="1"/>
  <c r="E14" i="1"/>
  <c r="E12" i="1"/>
  <c r="E10" i="1"/>
  <c r="E8" i="1"/>
  <c r="E35" i="1"/>
  <c r="E32" i="1"/>
  <c r="E29" i="1"/>
  <c r="E27" i="1"/>
  <c r="E25" i="1"/>
  <c r="E23" i="1"/>
  <c r="E21" i="1"/>
  <c r="E19" i="1"/>
  <c r="E17" i="1"/>
  <c r="E15" i="1"/>
  <c r="E13" i="1"/>
  <c r="E11" i="1"/>
  <c r="E9" i="1"/>
  <c r="E7" i="1"/>
  <c r="E6" i="1"/>
  <c r="T39" i="2" l="1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L39" i="3"/>
  <c r="K39" i="3"/>
  <c r="J39" i="3"/>
  <c r="I39" i="3"/>
  <c r="H39" i="3"/>
  <c r="G39" i="3"/>
  <c r="F39" i="3"/>
  <c r="E39" i="3"/>
  <c r="D39" i="3"/>
  <c r="C39" i="3"/>
  <c r="E37" i="1"/>
  <c r="D37" i="1"/>
  <c r="C37" i="1"/>
</calcChain>
</file>

<file path=xl/sharedStrings.xml><?xml version="1.0" encoding="utf-8"?>
<sst xmlns="http://schemas.openxmlformats.org/spreadsheetml/2006/main" count="148" uniqueCount="54">
  <si>
    <t>Monthly Issuance and Redemption Data of Mutual Funds</t>
  </si>
  <si>
    <t>Open End</t>
  </si>
  <si>
    <t>Sales</t>
  </si>
  <si>
    <t>Redemptions</t>
  </si>
  <si>
    <t>Net Sales</t>
  </si>
  <si>
    <t>Money Market</t>
  </si>
  <si>
    <t>Income</t>
  </si>
  <si>
    <t>Equity</t>
  </si>
  <si>
    <t>Capital Protected</t>
  </si>
  <si>
    <t>Capital Protected - Income</t>
  </si>
  <si>
    <t>Fund of Funds - CPPI</t>
  </si>
  <si>
    <t>Aggressive Fixed Income</t>
  </si>
  <si>
    <t>Balanced</t>
  </si>
  <si>
    <t>Asset Allocation</t>
  </si>
  <si>
    <t>Fund of Funds</t>
  </si>
  <si>
    <t>Index Tracker</t>
  </si>
  <si>
    <t>Commodities</t>
  </si>
  <si>
    <t>Shariah Compliant Money Market</t>
  </si>
  <si>
    <t>Shariah Compliant Income</t>
  </si>
  <si>
    <t>Shariah Compliant Equity</t>
  </si>
  <si>
    <t>Shariah Compliant Capital Protected</t>
  </si>
  <si>
    <t>Shariah Compliant Capital Protected - Income</t>
  </si>
  <si>
    <t>Shariah Compliant Fund of Funds - CPPI</t>
  </si>
  <si>
    <t>Shariah Compliant Aggressive Fixed Income</t>
  </si>
  <si>
    <t>Shariah Compliant Balanced</t>
  </si>
  <si>
    <t>Shariah Compliant Asset Allocation</t>
  </si>
  <si>
    <t>Shariah Compliant Fund of Funds</t>
  </si>
  <si>
    <t>Shariah Compliant Fund of Funds - Income</t>
  </si>
  <si>
    <t>Shariah Compliant Index Tracker</t>
  </si>
  <si>
    <t>Shariah Compliant Commodities</t>
  </si>
  <si>
    <t>VPS</t>
  </si>
  <si>
    <t>Conventional Voluntary Pension Schemes</t>
  </si>
  <si>
    <t>Shariah Compliant Voluntary Pension Schemes</t>
  </si>
  <si>
    <t>ETF</t>
  </si>
  <si>
    <t>Exchange Traded Funds</t>
  </si>
  <si>
    <t>Shariah Compliant Exchange Traded Funds</t>
  </si>
  <si>
    <t>Total</t>
  </si>
  <si>
    <t>Individuals</t>
  </si>
  <si>
    <t>Banking &amp; Financial Institutions</t>
  </si>
  <si>
    <t>Provident fund</t>
  </si>
  <si>
    <t>Gratuity fund</t>
  </si>
  <si>
    <t>Pension fund</t>
  </si>
  <si>
    <t>Public Limited Companies</t>
  </si>
  <si>
    <t>Associated Companies</t>
  </si>
  <si>
    <t>Fund of funds</t>
  </si>
  <si>
    <t>Others</t>
  </si>
  <si>
    <t>Direct Sales</t>
  </si>
  <si>
    <t>Through RSP - Individuals</t>
  </si>
  <si>
    <t>Through RSP - Coporates</t>
  </si>
  <si>
    <t>Banks - Commercial / Scheduled</t>
  </si>
  <si>
    <t>Red</t>
  </si>
  <si>
    <t>February 2022 (in PKR millions)</t>
  </si>
  <si>
    <t>Channel Wise Break-up February 2022 (in PKR millions)</t>
  </si>
  <si>
    <t>Investor Wise Break-up February 2022 (in PKR millions)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</si>
</sst>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indexed="9"/>
      <name val="Arial Narrow"/>
      <family val="2"/>
    </font>
    <font>
      <b/>
      <sz val="12"/>
      <color rgb="FF006666"/>
      <name val="Arial Narrow"/>
      <family val="2"/>
    </font>
    <font>
      <i/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6666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164" fontId="4" fillId="0" borderId="12" xfId="1" applyNumberFormat="1" applyFont="1" applyFill="1" applyBorder="1" applyAlignment="1">
      <alignment vertical="center"/>
    </xf>
    <xf numFmtId="164" fontId="4" fillId="0" borderId="13" xfId="1" applyNumberFormat="1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164" fontId="5" fillId="2" borderId="1" xfId="1" applyNumberFormat="1" applyFont="1" applyFill="1" applyBorder="1" applyAlignment="1">
      <alignment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164" fontId="4" fillId="0" borderId="12" xfId="1" applyNumberFormat="1" applyFont="1" applyBorder="1" applyAlignment="1">
      <alignment vertical="center"/>
    </xf>
    <xf numFmtId="164" fontId="4" fillId="0" borderId="13" xfId="1" applyNumberFormat="1" applyFont="1" applyBorder="1" applyAlignment="1">
      <alignment vertical="center"/>
    </xf>
    <xf numFmtId="0" fontId="6" fillId="0" borderId="25" xfId="0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vertical="center"/>
    </xf>
    <xf numFmtId="164" fontId="4" fillId="0" borderId="18" xfId="1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164" fontId="4" fillId="0" borderId="29" xfId="1" applyNumberFormat="1" applyFont="1" applyFill="1" applyBorder="1" applyAlignment="1">
      <alignment vertical="center"/>
    </xf>
    <xf numFmtId="164" fontId="5" fillId="2" borderId="34" xfId="1" applyNumberFormat="1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164" fontId="4" fillId="3" borderId="9" xfId="1" applyNumberFormat="1" applyFont="1" applyFill="1" applyBorder="1" applyAlignment="1">
      <alignment vertical="center"/>
    </xf>
    <xf numFmtId="164" fontId="4" fillId="3" borderId="10" xfId="1" applyNumberFormat="1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164" fontId="4" fillId="3" borderId="12" xfId="1" applyNumberFormat="1" applyFont="1" applyFill="1" applyBorder="1" applyAlignment="1">
      <alignment vertical="center"/>
    </xf>
    <xf numFmtId="164" fontId="4" fillId="3" borderId="13" xfId="1" applyNumberFormat="1" applyFont="1" applyFill="1" applyBorder="1" applyAlignment="1">
      <alignment vertical="center"/>
    </xf>
    <xf numFmtId="0" fontId="4" fillId="3" borderId="32" xfId="0" applyFont="1" applyFill="1" applyBorder="1" applyAlignment="1">
      <alignment vertical="center"/>
    </xf>
    <xf numFmtId="164" fontId="4" fillId="3" borderId="33" xfId="1" applyNumberFormat="1" applyFont="1" applyFill="1" applyBorder="1" applyAlignment="1">
      <alignment vertical="center"/>
    </xf>
    <xf numFmtId="164" fontId="4" fillId="3" borderId="35" xfId="1" applyNumberFormat="1" applyFont="1" applyFill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0" fontId="4" fillId="3" borderId="28" xfId="0" applyFont="1" applyFill="1" applyBorder="1" applyAlignment="1">
      <alignment vertical="center"/>
    </xf>
    <xf numFmtId="164" fontId="4" fillId="3" borderId="18" xfId="1" applyNumberFormat="1" applyFont="1" applyFill="1" applyBorder="1" applyAlignment="1">
      <alignment vertical="center"/>
    </xf>
    <xf numFmtId="164" fontId="4" fillId="3" borderId="29" xfId="1" applyNumberFormat="1" applyFont="1" applyFill="1" applyBorder="1" applyAlignment="1">
      <alignment vertical="center"/>
    </xf>
    <xf numFmtId="164" fontId="4" fillId="3" borderId="30" xfId="1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vertical="center" wrapText="1"/>
    </xf>
    <xf numFmtId="0" fontId="6" fillId="0" borderId="24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1968500</xdr:colOff>
      <xdr:row>0</xdr:row>
      <xdr:rowOff>476970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" y="1085850"/>
          <a:ext cx="1968500" cy="4769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47625</xdr:rowOff>
    </xdr:from>
    <xdr:to>
      <xdr:col>1</xdr:col>
      <xdr:colOff>1997075</xdr:colOff>
      <xdr:row>2</xdr:row>
      <xdr:rowOff>112903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1968500" cy="4769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57150</xdr:rowOff>
    </xdr:from>
    <xdr:to>
      <xdr:col>1</xdr:col>
      <xdr:colOff>2016125</xdr:colOff>
      <xdr:row>2</xdr:row>
      <xdr:rowOff>122428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7150"/>
          <a:ext cx="1968500" cy="476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40"/>
  <sheetViews>
    <sheetView tabSelected="1" view="pageBreakPreview" zoomScale="90" zoomScaleNormal="100" zoomScaleSheetLayoutView="90" workbookViewId="0">
      <selection activeCell="D48" sqref="D48"/>
    </sheetView>
  </sheetViews>
  <sheetFormatPr defaultRowHeight="15.75" x14ac:dyDescent="0.25"/>
  <cols>
    <col min="1" max="1" width="5" style="5" customWidth="1"/>
    <col min="2" max="2" width="42.85546875" style="4" customWidth="1"/>
    <col min="3" max="5" width="18.42578125" style="4" customWidth="1"/>
    <col min="6" max="16384" width="9.140625" style="5"/>
  </cols>
  <sheetData>
    <row r="1" spans="2:5" s="2" customFormat="1" ht="39" customHeight="1" x14ac:dyDescent="0.25">
      <c r="B1" s="1"/>
    </row>
    <row r="2" spans="2:5" x14ac:dyDescent="0.25">
      <c r="B2" s="3" t="s">
        <v>0</v>
      </c>
    </row>
    <row r="3" spans="2:5" ht="16.5" thickBot="1" x14ac:dyDescent="0.3"/>
    <row r="4" spans="2:5" ht="18" customHeight="1" thickBot="1" x14ac:dyDescent="0.3">
      <c r="B4" s="49" t="s">
        <v>51</v>
      </c>
      <c r="C4" s="50"/>
      <c r="D4" s="50"/>
      <c r="E4" s="51"/>
    </row>
    <row r="5" spans="2:5" ht="18" customHeight="1" thickBot="1" x14ac:dyDescent="0.3">
      <c r="B5" s="6" t="s">
        <v>1</v>
      </c>
      <c r="C5" s="7" t="s">
        <v>2</v>
      </c>
      <c r="D5" s="8" t="s">
        <v>3</v>
      </c>
      <c r="E5" s="9" t="s">
        <v>4</v>
      </c>
    </row>
    <row r="6" spans="2:5" ht="18" customHeight="1" thickTop="1" x14ac:dyDescent="0.25">
      <c r="B6" s="35" t="s">
        <v>5</v>
      </c>
      <c r="C6" s="36">
        <v>100323.3816409537</v>
      </c>
      <c r="D6" s="36">
        <v>173140.22900474307</v>
      </c>
      <c r="E6" s="37">
        <f t="shared" ref="E6:E30" si="0">+C6-D6</f>
        <v>-72816.847363789377</v>
      </c>
    </row>
    <row r="7" spans="2:5" ht="18" customHeight="1" x14ac:dyDescent="0.25">
      <c r="B7" s="10" t="s">
        <v>6</v>
      </c>
      <c r="C7" s="33">
        <v>61446.992604265382</v>
      </c>
      <c r="D7" s="11">
        <v>28993.168668970677</v>
      </c>
      <c r="E7" s="12">
        <f t="shared" si="0"/>
        <v>32453.823935294706</v>
      </c>
    </row>
    <row r="8" spans="2:5" ht="18" customHeight="1" x14ac:dyDescent="0.25">
      <c r="B8" s="38" t="s">
        <v>7</v>
      </c>
      <c r="C8" s="39">
        <v>2064.8796536922137</v>
      </c>
      <c r="D8" s="39">
        <v>4520.862980983703</v>
      </c>
      <c r="E8" s="40">
        <f t="shared" si="0"/>
        <v>-2455.9833272914893</v>
      </c>
    </row>
    <row r="9" spans="2:5" ht="18" customHeight="1" x14ac:dyDescent="0.25">
      <c r="B9" s="10" t="s">
        <v>8</v>
      </c>
      <c r="C9" s="33">
        <v>626.73810559768367</v>
      </c>
      <c r="D9" s="11">
        <v>536.47969475000002</v>
      </c>
      <c r="E9" s="12">
        <f t="shared" si="0"/>
        <v>90.258410847683649</v>
      </c>
    </row>
    <row r="10" spans="2:5" ht="18" customHeight="1" x14ac:dyDescent="0.25">
      <c r="B10" s="38" t="s">
        <v>9</v>
      </c>
      <c r="C10" s="39">
        <v>0</v>
      </c>
      <c r="D10" s="39">
        <v>14.363946457877002</v>
      </c>
      <c r="E10" s="40">
        <f t="shared" si="0"/>
        <v>-14.363946457877002</v>
      </c>
    </row>
    <row r="11" spans="2:5" ht="18" customHeight="1" x14ac:dyDescent="0.25">
      <c r="B11" s="10" t="s">
        <v>10</v>
      </c>
      <c r="C11" s="33">
        <v>0</v>
      </c>
      <c r="D11" s="11">
        <v>39.743503369999999</v>
      </c>
      <c r="E11" s="12">
        <f t="shared" si="0"/>
        <v>-39.743503369999999</v>
      </c>
    </row>
    <row r="12" spans="2:5" ht="18" customHeight="1" x14ac:dyDescent="0.25">
      <c r="B12" s="38" t="s">
        <v>11</v>
      </c>
      <c r="C12" s="39">
        <v>1701.7254297708464</v>
      </c>
      <c r="D12" s="39">
        <v>767.17426176201116</v>
      </c>
      <c r="E12" s="40">
        <f t="shared" si="0"/>
        <v>934.55116800883525</v>
      </c>
    </row>
    <row r="13" spans="2:5" ht="18" customHeight="1" x14ac:dyDescent="0.25">
      <c r="B13" s="10" t="s">
        <v>12</v>
      </c>
      <c r="C13" s="33">
        <v>2.4509083299999999</v>
      </c>
      <c r="D13" s="11">
        <v>40.454001873214999</v>
      </c>
      <c r="E13" s="12">
        <f t="shared" si="0"/>
        <v>-38.003093543215002</v>
      </c>
    </row>
    <row r="14" spans="2:5" ht="18" customHeight="1" x14ac:dyDescent="0.25">
      <c r="B14" s="38" t="s">
        <v>13</v>
      </c>
      <c r="C14" s="39">
        <v>77.942882597203493</v>
      </c>
      <c r="D14" s="39">
        <v>645.72671650599466</v>
      </c>
      <c r="E14" s="40">
        <f t="shared" si="0"/>
        <v>-567.78383390879117</v>
      </c>
    </row>
    <row r="15" spans="2:5" ht="18" customHeight="1" x14ac:dyDescent="0.25">
      <c r="B15" s="10" t="s">
        <v>14</v>
      </c>
      <c r="C15" s="33">
        <v>2.0510000000000002</v>
      </c>
      <c r="D15" s="11">
        <v>120.42817676</v>
      </c>
      <c r="E15" s="12">
        <f t="shared" si="0"/>
        <v>-118.37717676</v>
      </c>
    </row>
    <row r="16" spans="2:5" ht="18" customHeight="1" x14ac:dyDescent="0.25">
      <c r="B16" s="38" t="s">
        <v>15</v>
      </c>
      <c r="C16" s="39">
        <v>1.7230000000000001</v>
      </c>
      <c r="D16" s="39">
        <v>1.8140000000000001</v>
      </c>
      <c r="E16" s="40">
        <f t="shared" si="0"/>
        <v>-9.099999999999997E-2</v>
      </c>
    </row>
    <row r="17" spans="2:5" ht="18" customHeight="1" x14ac:dyDescent="0.25">
      <c r="B17" s="10" t="s">
        <v>16</v>
      </c>
      <c r="C17" s="33">
        <v>0</v>
      </c>
      <c r="D17" s="11">
        <v>0</v>
      </c>
      <c r="E17" s="12">
        <f t="shared" si="0"/>
        <v>0</v>
      </c>
    </row>
    <row r="18" spans="2:5" ht="18" customHeight="1" x14ac:dyDescent="0.25">
      <c r="B18" s="38" t="s">
        <v>17</v>
      </c>
      <c r="C18" s="39">
        <v>53343.380341875287</v>
      </c>
      <c r="D18" s="39">
        <v>38326.729161420211</v>
      </c>
      <c r="E18" s="40">
        <f t="shared" si="0"/>
        <v>15016.651180455076</v>
      </c>
    </row>
    <row r="19" spans="2:5" ht="18" customHeight="1" x14ac:dyDescent="0.25">
      <c r="B19" s="10" t="s">
        <v>18</v>
      </c>
      <c r="C19" s="33">
        <v>17083.392586871669</v>
      </c>
      <c r="D19" s="11">
        <v>14388.623029993803</v>
      </c>
      <c r="E19" s="12">
        <f t="shared" si="0"/>
        <v>2694.7695568778654</v>
      </c>
    </row>
    <row r="20" spans="2:5" ht="18" customHeight="1" x14ac:dyDescent="0.25">
      <c r="B20" s="38" t="s">
        <v>19</v>
      </c>
      <c r="C20" s="39">
        <v>4767.7289479091396</v>
      </c>
      <c r="D20" s="39">
        <v>5608.9951278074632</v>
      </c>
      <c r="E20" s="40">
        <f t="shared" si="0"/>
        <v>-841.26617989832357</v>
      </c>
    </row>
    <row r="21" spans="2:5" ht="18" customHeight="1" x14ac:dyDescent="0.25">
      <c r="B21" s="10" t="s">
        <v>20</v>
      </c>
      <c r="C21" s="33">
        <v>0</v>
      </c>
      <c r="D21" s="11">
        <v>0</v>
      </c>
      <c r="E21" s="12">
        <f t="shared" si="0"/>
        <v>0</v>
      </c>
    </row>
    <row r="22" spans="2:5" ht="18" customHeight="1" x14ac:dyDescent="0.25">
      <c r="B22" s="38" t="s">
        <v>21</v>
      </c>
      <c r="C22" s="39">
        <v>0</v>
      </c>
      <c r="D22" s="39">
        <v>0.30296805181199998</v>
      </c>
      <c r="E22" s="40">
        <f t="shared" si="0"/>
        <v>-0.30296805181199998</v>
      </c>
    </row>
    <row r="23" spans="2:5" ht="18" customHeight="1" x14ac:dyDescent="0.25">
      <c r="B23" s="10" t="s">
        <v>22</v>
      </c>
      <c r="C23" s="33">
        <v>392.08879885000005</v>
      </c>
      <c r="D23" s="11">
        <v>308.48624586024289</v>
      </c>
      <c r="E23" s="12">
        <f t="shared" si="0"/>
        <v>83.602552989757157</v>
      </c>
    </row>
    <row r="24" spans="2:5" ht="18" customHeight="1" x14ac:dyDescent="0.25">
      <c r="B24" s="38" t="s">
        <v>23</v>
      </c>
      <c r="C24" s="39">
        <v>655.45024109999997</v>
      </c>
      <c r="D24" s="39">
        <v>77.728495800139996</v>
      </c>
      <c r="E24" s="40">
        <f t="shared" si="0"/>
        <v>577.72174529986</v>
      </c>
    </row>
    <row r="25" spans="2:5" ht="18" customHeight="1" x14ac:dyDescent="0.25">
      <c r="B25" s="10" t="s">
        <v>24</v>
      </c>
      <c r="C25" s="33">
        <v>25.49283169000002</v>
      </c>
      <c r="D25" s="11">
        <v>374.63845332999972</v>
      </c>
      <c r="E25" s="12">
        <f t="shared" si="0"/>
        <v>-349.14562163999972</v>
      </c>
    </row>
    <row r="26" spans="2:5" ht="18" customHeight="1" x14ac:dyDescent="0.25">
      <c r="B26" s="38" t="s">
        <v>25</v>
      </c>
      <c r="C26" s="39">
        <v>208.90136328999998</v>
      </c>
      <c r="D26" s="39">
        <v>560.26545816776297</v>
      </c>
      <c r="E26" s="40">
        <f t="shared" si="0"/>
        <v>-351.36409487776302</v>
      </c>
    </row>
    <row r="27" spans="2:5" ht="18" customHeight="1" x14ac:dyDescent="0.25">
      <c r="B27" s="10" t="s">
        <v>26</v>
      </c>
      <c r="C27" s="33">
        <v>29.471075380000009</v>
      </c>
      <c r="D27" s="11">
        <v>192.36831836199602</v>
      </c>
      <c r="E27" s="12">
        <f t="shared" si="0"/>
        <v>-162.89724298199602</v>
      </c>
    </row>
    <row r="28" spans="2:5" ht="18" customHeight="1" x14ac:dyDescent="0.25">
      <c r="B28" s="38" t="s">
        <v>27</v>
      </c>
      <c r="C28" s="39">
        <v>0.15860635000000003</v>
      </c>
      <c r="D28" s="39">
        <v>0</v>
      </c>
      <c r="E28" s="40">
        <f t="shared" si="0"/>
        <v>0.15860635000000003</v>
      </c>
    </row>
    <row r="29" spans="2:5" ht="18" customHeight="1" x14ac:dyDescent="0.25">
      <c r="B29" s="10" t="s">
        <v>28</v>
      </c>
      <c r="C29" s="33">
        <v>51.313564499999977</v>
      </c>
      <c r="D29" s="11">
        <v>53.760950580000099</v>
      </c>
      <c r="E29" s="12">
        <f t="shared" si="0"/>
        <v>-2.4473860800001219</v>
      </c>
    </row>
    <row r="30" spans="2:5" ht="18" customHeight="1" thickBot="1" x14ac:dyDescent="0.3">
      <c r="B30" s="41" t="s">
        <v>29</v>
      </c>
      <c r="C30" s="39">
        <v>4.0440239999979734E-2</v>
      </c>
      <c r="D30" s="39">
        <v>41.011430270000012</v>
      </c>
      <c r="E30" s="40">
        <f t="shared" si="0"/>
        <v>-40.970990030000031</v>
      </c>
    </row>
    <row r="31" spans="2:5" ht="18" customHeight="1" thickBot="1" x14ac:dyDescent="0.3">
      <c r="B31" s="13" t="s">
        <v>30</v>
      </c>
      <c r="C31" s="14"/>
      <c r="D31" s="14"/>
      <c r="E31" s="15"/>
    </row>
    <row r="32" spans="2:5" ht="18" customHeight="1" thickTop="1" x14ac:dyDescent="0.25">
      <c r="B32" s="10" t="s">
        <v>31</v>
      </c>
      <c r="C32" s="33">
        <v>260.06</v>
      </c>
      <c r="D32" s="11">
        <v>230.24</v>
      </c>
      <c r="E32" s="12">
        <f>+C32-D32</f>
        <v>29.819999999999993</v>
      </c>
    </row>
    <row r="33" spans="2:5" ht="18" customHeight="1" thickBot="1" x14ac:dyDescent="0.3">
      <c r="B33" s="41" t="s">
        <v>32</v>
      </c>
      <c r="C33" s="42">
        <v>849.16</v>
      </c>
      <c r="D33" s="42">
        <v>661.66</v>
      </c>
      <c r="E33" s="43">
        <f>+C33-D33</f>
        <v>187.5</v>
      </c>
    </row>
    <row r="34" spans="2:5" ht="18" customHeight="1" thickBot="1" x14ac:dyDescent="0.3">
      <c r="B34" s="16" t="s">
        <v>33</v>
      </c>
      <c r="C34" s="17"/>
      <c r="D34" s="17"/>
      <c r="E34" s="18"/>
    </row>
    <row r="35" spans="2:5" ht="18" customHeight="1" thickTop="1" x14ac:dyDescent="0.25">
      <c r="B35" s="10" t="s">
        <v>34</v>
      </c>
      <c r="C35" s="33">
        <v>24.661473000000004</v>
      </c>
      <c r="D35" s="11">
        <v>2.3043639999999996</v>
      </c>
      <c r="E35" s="12">
        <f>+C35-D35</f>
        <v>22.357109000000005</v>
      </c>
    </row>
    <row r="36" spans="2:5" ht="18" customHeight="1" thickBot="1" x14ac:dyDescent="0.3">
      <c r="B36" s="38" t="s">
        <v>35</v>
      </c>
      <c r="C36" s="39">
        <v>20.213258</v>
      </c>
      <c r="D36" s="39">
        <v>11.60525382</v>
      </c>
      <c r="E36" s="40">
        <f>+C36-D36</f>
        <v>8.60800418</v>
      </c>
    </row>
    <row r="37" spans="2:5" ht="18" customHeight="1" thickBot="1" x14ac:dyDescent="0.3">
      <c r="B37" s="19" t="s">
        <v>36</v>
      </c>
      <c r="C37" s="20">
        <f>+SUM(C6:C30)+SUM(C32:C33)+SUM(C35:C36)</f>
        <v>243959.39875426312</v>
      </c>
      <c r="D37" s="20">
        <f>+SUM(D6:D30)+SUM(D32:D33)+SUM(D35:D36)</f>
        <v>269659.16421363998</v>
      </c>
      <c r="E37" s="34">
        <f>+SUM(E6:E30)+SUM(E32:E33)+SUM(E35:E36)</f>
        <v>-25699.765459376864</v>
      </c>
    </row>
    <row r="38" spans="2:5" ht="15" customHeight="1" x14ac:dyDescent="0.25"/>
    <row r="39" spans="2:5" x14ac:dyDescent="0.25">
      <c r="B39" s="32"/>
      <c r="C39" s="32"/>
      <c r="D39" s="32"/>
      <c r="E39" s="32"/>
    </row>
    <row r="40" spans="2:5" x14ac:dyDescent="0.25">
      <c r="B40" s="32"/>
      <c r="C40" s="32"/>
      <c r="D40" s="32"/>
      <c r="E40" s="32"/>
    </row>
  </sheetData>
  <mergeCells count="1">
    <mergeCell ref="B4:E4"/>
  </mergeCells>
  <pageMargins left="0.7" right="0.7" top="0.75" bottom="0.75" header="0.3" footer="0.3"/>
  <pageSetup scale="79" orientation="portrait" r:id="rId1"/>
  <headerFooter>
    <oddFooter>&amp;LSales - Redemption Report - Feb 2022&amp;RPage &amp;P of Pages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L41"/>
  <sheetViews>
    <sheetView tabSelected="1" view="pageBreakPreview" zoomScale="90" zoomScaleNormal="100" zoomScaleSheetLayoutView="90" workbookViewId="0">
      <selection activeCell="D48" sqref="D48"/>
    </sheetView>
  </sheetViews>
  <sheetFormatPr defaultRowHeight="15.75" x14ac:dyDescent="0.25"/>
  <cols>
    <col min="1" max="1" width="4.140625" style="5" customWidth="1"/>
    <col min="2" max="2" width="41.5703125" style="4" customWidth="1"/>
    <col min="3" max="12" width="14" style="4" customWidth="1"/>
    <col min="13" max="16384" width="9.140625" style="5"/>
  </cols>
  <sheetData>
    <row r="4" spans="2:12" ht="16.5" thickBot="1" x14ac:dyDescent="0.3"/>
    <row r="5" spans="2:12" ht="18" customHeight="1" thickBot="1" x14ac:dyDescent="0.3">
      <c r="B5" s="49" t="s">
        <v>52</v>
      </c>
      <c r="C5" s="50"/>
      <c r="D5" s="50"/>
      <c r="E5" s="50"/>
      <c r="F5" s="50"/>
      <c r="G5" s="50"/>
      <c r="H5" s="50"/>
      <c r="I5" s="50"/>
      <c r="J5" s="50"/>
      <c r="K5" s="50"/>
      <c r="L5" s="51"/>
    </row>
    <row r="6" spans="2:12" ht="30.75" customHeight="1" thickBot="1" x14ac:dyDescent="0.3">
      <c r="B6" s="52" t="s">
        <v>1</v>
      </c>
      <c r="C6" s="54" t="s">
        <v>46</v>
      </c>
      <c r="D6" s="55"/>
      <c r="E6" s="56" t="s">
        <v>47</v>
      </c>
      <c r="F6" s="57"/>
      <c r="G6" s="56" t="s">
        <v>48</v>
      </c>
      <c r="H6" s="57"/>
      <c r="I6" s="56" t="s">
        <v>49</v>
      </c>
      <c r="J6" s="57"/>
      <c r="K6" s="56" t="s">
        <v>45</v>
      </c>
      <c r="L6" s="58"/>
    </row>
    <row r="7" spans="2:12" ht="18.75" customHeight="1" thickTop="1" thickBot="1" x14ac:dyDescent="0.3">
      <c r="B7" s="53"/>
      <c r="C7" s="21" t="s">
        <v>2</v>
      </c>
      <c r="D7" s="22" t="s">
        <v>50</v>
      </c>
      <c r="E7" s="22" t="s">
        <v>2</v>
      </c>
      <c r="F7" s="22" t="s">
        <v>50</v>
      </c>
      <c r="G7" s="22" t="s">
        <v>2</v>
      </c>
      <c r="H7" s="22" t="s">
        <v>50</v>
      </c>
      <c r="I7" s="22" t="s">
        <v>2</v>
      </c>
      <c r="J7" s="22" t="s">
        <v>50</v>
      </c>
      <c r="K7" s="22" t="s">
        <v>2</v>
      </c>
      <c r="L7" s="23" t="s">
        <v>50</v>
      </c>
    </row>
    <row r="8" spans="2:12" ht="16.5" customHeight="1" thickTop="1" x14ac:dyDescent="0.25">
      <c r="B8" s="44" t="s">
        <v>5</v>
      </c>
      <c r="C8" s="39">
        <v>83494.488190873191</v>
      </c>
      <c r="D8" s="39">
        <v>134213.45627717715</v>
      </c>
      <c r="E8" s="39">
        <v>5077.2898914395582</v>
      </c>
      <c r="F8" s="39">
        <v>5843.9765306259415</v>
      </c>
      <c r="G8" s="39">
        <v>6234.3238786832217</v>
      </c>
      <c r="H8" s="39">
        <v>27716.578656770147</v>
      </c>
      <c r="I8" s="39">
        <v>3784.8186512495627</v>
      </c>
      <c r="J8" s="39">
        <v>3413.8423588367841</v>
      </c>
      <c r="K8" s="39">
        <v>1732.4660412375372</v>
      </c>
      <c r="L8" s="40">
        <v>1952.3791813331063</v>
      </c>
    </row>
    <row r="9" spans="2:12" ht="16.5" customHeight="1" x14ac:dyDescent="0.25">
      <c r="B9" s="10" t="s">
        <v>6</v>
      </c>
      <c r="C9" s="11">
        <v>58881.287900324933</v>
      </c>
      <c r="D9" s="11">
        <v>27589.685841238159</v>
      </c>
      <c r="E9" s="11">
        <v>1517.0611743504051</v>
      </c>
      <c r="F9" s="11">
        <v>756.13082327976758</v>
      </c>
      <c r="G9" s="11">
        <v>576.58870923448046</v>
      </c>
      <c r="H9" s="11">
        <v>280.19288727368917</v>
      </c>
      <c r="I9" s="11">
        <v>344.08932884419261</v>
      </c>
      <c r="J9" s="11">
        <v>341.87024754615936</v>
      </c>
      <c r="K9" s="11">
        <v>127.9654922483669</v>
      </c>
      <c r="L9" s="12">
        <v>25.278773509092989</v>
      </c>
    </row>
    <row r="10" spans="2:12" ht="16.5" customHeight="1" x14ac:dyDescent="0.25">
      <c r="B10" s="38" t="s">
        <v>7</v>
      </c>
      <c r="C10" s="39">
        <v>1803.1555289433129</v>
      </c>
      <c r="D10" s="39">
        <v>3819.6783926362896</v>
      </c>
      <c r="E10" s="39">
        <v>116.20759227330832</v>
      </c>
      <c r="F10" s="39">
        <v>147.64411320703576</v>
      </c>
      <c r="G10" s="39">
        <v>114.83139582999999</v>
      </c>
      <c r="H10" s="39">
        <v>490.48042041336799</v>
      </c>
      <c r="I10" s="39">
        <v>30.143619904593042</v>
      </c>
      <c r="J10" s="39">
        <v>27.408461738758</v>
      </c>
      <c r="K10" s="39">
        <v>0.53654875999999996</v>
      </c>
      <c r="L10" s="40">
        <v>35.647592988251994</v>
      </c>
    </row>
    <row r="11" spans="2:12" ht="16.5" customHeight="1" x14ac:dyDescent="0.25">
      <c r="B11" s="10" t="s">
        <v>8</v>
      </c>
      <c r="C11" s="11">
        <v>563.36310559863341</v>
      </c>
      <c r="D11" s="11">
        <v>535.23302654999986</v>
      </c>
      <c r="E11" s="11">
        <v>0</v>
      </c>
      <c r="F11" s="11">
        <v>0</v>
      </c>
      <c r="G11" s="11">
        <v>0</v>
      </c>
      <c r="H11" s="11">
        <v>0</v>
      </c>
      <c r="I11" s="11">
        <v>63.374999999050104</v>
      </c>
      <c r="J11" s="11">
        <v>1.2466682</v>
      </c>
      <c r="K11" s="11">
        <v>0</v>
      </c>
      <c r="L11" s="12">
        <v>0</v>
      </c>
    </row>
    <row r="12" spans="2:12" ht="16.5" customHeight="1" x14ac:dyDescent="0.25">
      <c r="B12" s="38" t="s">
        <v>9</v>
      </c>
      <c r="C12" s="39">
        <v>0</v>
      </c>
      <c r="D12" s="39">
        <v>0</v>
      </c>
      <c r="E12" s="39">
        <v>0</v>
      </c>
      <c r="F12" s="39">
        <v>7.3884767456359564</v>
      </c>
      <c r="G12" s="39">
        <v>0</v>
      </c>
      <c r="H12" s="39">
        <v>0</v>
      </c>
      <c r="I12" s="39">
        <v>0</v>
      </c>
      <c r="J12" s="39">
        <v>6.9754697122410461</v>
      </c>
      <c r="K12" s="39">
        <v>0</v>
      </c>
      <c r="L12" s="40">
        <v>0</v>
      </c>
    </row>
    <row r="13" spans="2:12" ht="16.5" customHeight="1" x14ac:dyDescent="0.25">
      <c r="B13" s="10" t="s">
        <v>10</v>
      </c>
      <c r="C13" s="11">
        <v>0</v>
      </c>
      <c r="D13" s="11">
        <v>39.743503369999999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2">
        <v>0</v>
      </c>
    </row>
    <row r="14" spans="2:12" ht="16.5" customHeight="1" x14ac:dyDescent="0.25">
      <c r="B14" s="38" t="s">
        <v>11</v>
      </c>
      <c r="C14" s="39">
        <v>1331.6716621153566</v>
      </c>
      <c r="D14" s="39">
        <v>375.11094803299892</v>
      </c>
      <c r="E14" s="39">
        <v>190.61671897548985</v>
      </c>
      <c r="F14" s="39">
        <v>137.03127539960983</v>
      </c>
      <c r="G14" s="39">
        <v>0.02</v>
      </c>
      <c r="H14" s="39">
        <v>137.10217179087928</v>
      </c>
      <c r="I14" s="39">
        <v>79.400999999999996</v>
      </c>
      <c r="J14" s="39">
        <v>17.786166144797001</v>
      </c>
      <c r="K14" s="39">
        <v>100</v>
      </c>
      <c r="L14" s="40">
        <v>100.145700393726</v>
      </c>
    </row>
    <row r="15" spans="2:12" ht="16.5" customHeight="1" x14ac:dyDescent="0.25">
      <c r="B15" s="10" t="s">
        <v>12</v>
      </c>
      <c r="C15" s="11">
        <v>2.4509497099999997</v>
      </c>
      <c r="D15" s="11">
        <v>39.946233203214987</v>
      </c>
      <c r="E15" s="11">
        <v>0</v>
      </c>
      <c r="F15" s="11">
        <v>0</v>
      </c>
      <c r="G15" s="11">
        <v>0</v>
      </c>
      <c r="H15" s="11">
        <v>1.074483E-2</v>
      </c>
      <c r="I15" s="11">
        <v>0</v>
      </c>
      <c r="J15" s="11">
        <v>0.49702370999999995</v>
      </c>
      <c r="K15" s="11">
        <v>0</v>
      </c>
      <c r="L15" s="12">
        <v>0</v>
      </c>
    </row>
    <row r="16" spans="2:12" ht="16.5" customHeight="1" x14ac:dyDescent="0.25">
      <c r="B16" s="38" t="s">
        <v>13</v>
      </c>
      <c r="C16" s="39">
        <v>76.882456797203503</v>
      </c>
      <c r="D16" s="39">
        <v>443.96345467438067</v>
      </c>
      <c r="E16" s="39">
        <v>1.0574508</v>
      </c>
      <c r="F16" s="39">
        <v>5.6749005555059941</v>
      </c>
      <c r="G16" s="39">
        <v>3.0000000000000001E-3</v>
      </c>
      <c r="H16" s="39">
        <v>124.04424645616598</v>
      </c>
      <c r="I16" s="39">
        <v>0</v>
      </c>
      <c r="J16" s="39">
        <v>36.253186323740998</v>
      </c>
      <c r="K16" s="39">
        <v>0</v>
      </c>
      <c r="L16" s="40">
        <v>35.790928496200998</v>
      </c>
    </row>
    <row r="17" spans="2:12" ht="16.5" customHeight="1" x14ac:dyDescent="0.25">
      <c r="B17" s="10" t="s">
        <v>14</v>
      </c>
      <c r="C17" s="11">
        <v>2.0510000000000002</v>
      </c>
      <c r="D17" s="11">
        <v>120.42817676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2">
        <v>0</v>
      </c>
    </row>
    <row r="18" spans="2:12" ht="16.5" customHeight="1" x14ac:dyDescent="0.25">
      <c r="B18" s="38" t="s">
        <v>15</v>
      </c>
      <c r="C18" s="39">
        <v>1.72</v>
      </c>
      <c r="D18" s="39">
        <v>1.81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40">
        <v>0</v>
      </c>
    </row>
    <row r="19" spans="2:12" ht="16.5" customHeight="1" x14ac:dyDescent="0.25">
      <c r="B19" s="10" t="s">
        <v>16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2">
        <v>0</v>
      </c>
    </row>
    <row r="20" spans="2:12" ht="16.5" customHeight="1" x14ac:dyDescent="0.25">
      <c r="B20" s="38" t="s">
        <v>17</v>
      </c>
      <c r="C20" s="39">
        <v>37677.114575958854</v>
      </c>
      <c r="D20" s="39">
        <v>30314.07642733361</v>
      </c>
      <c r="E20" s="39">
        <v>2702.952368557324</v>
      </c>
      <c r="F20" s="39">
        <v>3111.557303218538</v>
      </c>
      <c r="G20" s="39">
        <v>10304.13468060054</v>
      </c>
      <c r="H20" s="39">
        <v>1618.1803179266121</v>
      </c>
      <c r="I20" s="39">
        <v>2477.3912507323457</v>
      </c>
      <c r="J20" s="39">
        <v>2889.0471209240609</v>
      </c>
      <c r="K20" s="39">
        <v>181.78742051629507</v>
      </c>
      <c r="L20" s="40">
        <v>393.86799241737384</v>
      </c>
    </row>
    <row r="21" spans="2:12" ht="16.5" customHeight="1" x14ac:dyDescent="0.25">
      <c r="B21" s="10" t="s">
        <v>18</v>
      </c>
      <c r="C21" s="11">
        <v>13966.458468885121</v>
      </c>
      <c r="D21" s="11">
        <v>12157.939738589139</v>
      </c>
      <c r="E21" s="11">
        <v>270.1590712487598</v>
      </c>
      <c r="F21" s="11">
        <v>171.62027331055242</v>
      </c>
      <c r="G21" s="11">
        <v>56.080277420430932</v>
      </c>
      <c r="H21" s="11">
        <v>67.464064122976822</v>
      </c>
      <c r="I21" s="11">
        <v>2740.5692628713509</v>
      </c>
      <c r="J21" s="11">
        <v>1988.5798629486771</v>
      </c>
      <c r="K21" s="11">
        <v>50.128439390000004</v>
      </c>
      <c r="L21" s="12">
        <v>3.0190770024369997</v>
      </c>
    </row>
    <row r="22" spans="2:12" ht="16.5" customHeight="1" x14ac:dyDescent="0.25">
      <c r="B22" s="38" t="s">
        <v>19</v>
      </c>
      <c r="C22" s="39">
        <v>4089.0299564707148</v>
      </c>
      <c r="D22" s="39">
        <v>4789.7667493495601</v>
      </c>
      <c r="E22" s="39">
        <v>260.33460238165617</v>
      </c>
      <c r="F22" s="39">
        <v>327.66472240369399</v>
      </c>
      <c r="G22" s="39">
        <v>32.26387823356967</v>
      </c>
      <c r="H22" s="39">
        <v>71.487270509676009</v>
      </c>
      <c r="I22" s="39">
        <v>361.77381732449516</v>
      </c>
      <c r="J22" s="39">
        <v>419.06443341895692</v>
      </c>
      <c r="K22" s="39">
        <v>24.328654868691359</v>
      </c>
      <c r="L22" s="40">
        <v>0.99999998557399994</v>
      </c>
    </row>
    <row r="23" spans="2:12" ht="16.5" customHeight="1" x14ac:dyDescent="0.25">
      <c r="B23" s="10" t="s">
        <v>20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2">
        <v>0</v>
      </c>
    </row>
    <row r="24" spans="2:12" ht="16.5" customHeight="1" x14ac:dyDescent="0.25">
      <c r="B24" s="38" t="s">
        <v>21</v>
      </c>
      <c r="C24" s="39">
        <v>0</v>
      </c>
      <c r="D24" s="39">
        <v>0</v>
      </c>
      <c r="E24" s="39">
        <v>0</v>
      </c>
      <c r="F24" s="39">
        <v>0.30296805181199998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40">
        <v>0</v>
      </c>
    </row>
    <row r="25" spans="2:12" ht="16.5" customHeight="1" x14ac:dyDescent="0.25">
      <c r="B25" s="10" t="s">
        <v>22</v>
      </c>
      <c r="C25" s="11">
        <v>385.06307196</v>
      </c>
      <c r="D25" s="11">
        <v>248.24076929682394</v>
      </c>
      <c r="E25" s="11">
        <v>0</v>
      </c>
      <c r="F25" s="11">
        <v>0</v>
      </c>
      <c r="G25" s="11">
        <v>0</v>
      </c>
      <c r="H25" s="11">
        <v>0</v>
      </c>
      <c r="I25" s="11">
        <v>7.0257269200000003</v>
      </c>
      <c r="J25" s="11">
        <v>60.245476523418994</v>
      </c>
      <c r="K25" s="11">
        <v>0</v>
      </c>
      <c r="L25" s="12">
        <v>0</v>
      </c>
    </row>
    <row r="26" spans="2:12" ht="16.5" customHeight="1" x14ac:dyDescent="0.25">
      <c r="B26" s="38" t="s">
        <v>23</v>
      </c>
      <c r="C26" s="39">
        <v>42.753471567472729</v>
      </c>
      <c r="D26" s="39">
        <v>40.559703770210007</v>
      </c>
      <c r="E26" s="39">
        <v>447.57706401252733</v>
      </c>
      <c r="F26" s="39">
        <v>31.367826786409985</v>
      </c>
      <c r="G26" s="39">
        <v>162.21736662999996</v>
      </c>
      <c r="H26" s="39">
        <v>4.4936175077130001</v>
      </c>
      <c r="I26" s="39">
        <v>2.9023388900000002</v>
      </c>
      <c r="J26" s="39">
        <v>1.3073477358069998</v>
      </c>
      <c r="K26" s="39">
        <v>0</v>
      </c>
      <c r="L26" s="40">
        <v>0</v>
      </c>
    </row>
    <row r="27" spans="2:12" ht="16.5" customHeight="1" x14ac:dyDescent="0.25">
      <c r="B27" s="10" t="s">
        <v>24</v>
      </c>
      <c r="C27" s="11">
        <v>18.2441181199999</v>
      </c>
      <c r="D27" s="11">
        <v>335.43468980999899</v>
      </c>
      <c r="E27" s="11">
        <v>0</v>
      </c>
      <c r="F27" s="11">
        <v>0</v>
      </c>
      <c r="G27" s="11">
        <v>0</v>
      </c>
      <c r="H27" s="11">
        <v>1.4525869899999999</v>
      </c>
      <c r="I27" s="11">
        <v>7.24871351</v>
      </c>
      <c r="J27" s="11">
        <v>37.751176569999998</v>
      </c>
      <c r="K27" s="11">
        <v>0</v>
      </c>
      <c r="L27" s="12">
        <v>0</v>
      </c>
    </row>
    <row r="28" spans="2:12" ht="16.5" customHeight="1" x14ac:dyDescent="0.25">
      <c r="B28" s="38" t="s">
        <v>25</v>
      </c>
      <c r="C28" s="39">
        <v>140.88267475000004</v>
      </c>
      <c r="D28" s="39">
        <v>356.46891328899198</v>
      </c>
      <c r="E28" s="39">
        <v>42.030714029999999</v>
      </c>
      <c r="F28" s="39">
        <v>74.604880217599757</v>
      </c>
      <c r="G28" s="39">
        <v>3.0049999999999999</v>
      </c>
      <c r="H28" s="39">
        <v>20.582163114170001</v>
      </c>
      <c r="I28" s="39">
        <v>22.982924869999991</v>
      </c>
      <c r="J28" s="39">
        <v>108.6095014970013</v>
      </c>
      <c r="K28" s="39">
        <v>0</v>
      </c>
      <c r="L28" s="40">
        <v>0</v>
      </c>
    </row>
    <row r="29" spans="2:12" ht="16.5" customHeight="1" x14ac:dyDescent="0.25">
      <c r="B29" s="10" t="s">
        <v>26</v>
      </c>
      <c r="C29" s="11">
        <v>28.34632744999989</v>
      </c>
      <c r="D29" s="11">
        <v>125.73709671</v>
      </c>
      <c r="E29" s="11">
        <v>0</v>
      </c>
      <c r="F29" s="11">
        <v>1.3959637296664436</v>
      </c>
      <c r="G29" s="11">
        <v>0</v>
      </c>
      <c r="H29" s="11">
        <v>0</v>
      </c>
      <c r="I29" s="11">
        <v>1.1242480199999991</v>
      </c>
      <c r="J29" s="11">
        <v>65.235257692329526</v>
      </c>
      <c r="K29" s="11">
        <v>0</v>
      </c>
      <c r="L29" s="12">
        <v>0</v>
      </c>
    </row>
    <row r="30" spans="2:12" ht="16.5" customHeight="1" x14ac:dyDescent="0.25">
      <c r="B30" s="38" t="s">
        <v>27</v>
      </c>
      <c r="C30" s="39">
        <v>0.15860635000000003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40">
        <v>0</v>
      </c>
    </row>
    <row r="31" spans="2:12" ht="16.5" customHeight="1" x14ac:dyDescent="0.25">
      <c r="B31" s="10" t="s">
        <v>28</v>
      </c>
      <c r="C31" s="11">
        <v>35.845050919999998</v>
      </c>
      <c r="D31" s="11">
        <v>38.513948849999998</v>
      </c>
      <c r="E31" s="11">
        <v>4.7088029999999899E-2</v>
      </c>
      <c r="F31" s="11">
        <v>4.6749819999999997E-2</v>
      </c>
      <c r="G31" s="11">
        <v>9.9749999999999995E-3</v>
      </c>
      <c r="H31" s="11">
        <v>0</v>
      </c>
      <c r="I31" s="11">
        <v>15.4114505699999</v>
      </c>
      <c r="J31" s="11">
        <v>15.200251959999999</v>
      </c>
      <c r="K31" s="11">
        <v>0</v>
      </c>
      <c r="L31" s="12">
        <v>0</v>
      </c>
    </row>
    <row r="32" spans="2:12" ht="16.5" customHeight="1" thickBot="1" x14ac:dyDescent="0.3">
      <c r="B32" s="38" t="s">
        <v>29</v>
      </c>
      <c r="C32" s="39">
        <v>4.0440239999999898E-2</v>
      </c>
      <c r="D32" s="39">
        <v>23.438346809999899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17.573083430000001</v>
      </c>
      <c r="K32" s="39">
        <v>0</v>
      </c>
      <c r="L32" s="40">
        <v>0</v>
      </c>
    </row>
    <row r="33" spans="2:12" ht="16.5" customHeight="1" thickBot="1" x14ac:dyDescent="0.3">
      <c r="B33" s="13" t="s">
        <v>30</v>
      </c>
      <c r="C33" s="14"/>
      <c r="D33" s="14"/>
      <c r="E33" s="14"/>
      <c r="F33" s="14"/>
      <c r="G33" s="14"/>
      <c r="H33" s="14"/>
      <c r="I33" s="14"/>
      <c r="J33" s="14"/>
      <c r="K33" s="14"/>
      <c r="L33" s="15"/>
    </row>
    <row r="34" spans="2:12" ht="16.5" customHeight="1" thickTop="1" x14ac:dyDescent="0.25">
      <c r="B34" s="10" t="s">
        <v>31</v>
      </c>
      <c r="C34" s="11">
        <v>220.88</v>
      </c>
      <c r="D34" s="11">
        <v>181.14</v>
      </c>
      <c r="E34" s="11">
        <v>27.99</v>
      </c>
      <c r="F34" s="11">
        <v>34.86</v>
      </c>
      <c r="G34" s="11">
        <v>4.1500000000000004</v>
      </c>
      <c r="H34" s="11">
        <v>7.94</v>
      </c>
      <c r="I34" s="11">
        <v>4.08</v>
      </c>
      <c r="J34" s="11">
        <v>1.73</v>
      </c>
      <c r="K34" s="11">
        <v>2.97</v>
      </c>
      <c r="L34" s="12">
        <v>4.57</v>
      </c>
    </row>
    <row r="35" spans="2:12" ht="16.5" customHeight="1" thickBot="1" x14ac:dyDescent="0.3">
      <c r="B35" s="38" t="s">
        <v>32</v>
      </c>
      <c r="C35" s="39">
        <v>580.63</v>
      </c>
      <c r="D35" s="39">
        <v>430.94</v>
      </c>
      <c r="E35" s="39">
        <v>193.66</v>
      </c>
      <c r="F35" s="39">
        <v>174.8</v>
      </c>
      <c r="G35" s="39">
        <v>9.75</v>
      </c>
      <c r="H35" s="39">
        <v>10.039999999999999</v>
      </c>
      <c r="I35" s="39">
        <v>64.989999999999995</v>
      </c>
      <c r="J35" s="39">
        <v>45.83</v>
      </c>
      <c r="K35" s="39">
        <v>7.4485999999999997E-2</v>
      </c>
      <c r="L35" s="40">
        <v>0.04</v>
      </c>
    </row>
    <row r="36" spans="2:12" ht="16.5" customHeight="1" thickBot="1" x14ac:dyDescent="0.3">
      <c r="B36" s="13" t="s">
        <v>33</v>
      </c>
      <c r="C36" s="14"/>
      <c r="D36" s="14"/>
      <c r="E36" s="14"/>
      <c r="F36" s="14"/>
      <c r="G36" s="14"/>
      <c r="H36" s="14"/>
      <c r="I36" s="14"/>
      <c r="J36" s="14"/>
      <c r="K36" s="14"/>
      <c r="L36" s="15"/>
    </row>
    <row r="37" spans="2:12" ht="16.5" customHeight="1" thickTop="1" x14ac:dyDescent="0.25">
      <c r="B37" s="10" t="s">
        <v>34</v>
      </c>
      <c r="C37" s="11">
        <v>24.661473000000004</v>
      </c>
      <c r="D37" s="11">
        <v>1.3975559999999998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0.90680799999999984</v>
      </c>
      <c r="K37" s="11">
        <v>0</v>
      </c>
      <c r="L37" s="12">
        <v>0</v>
      </c>
    </row>
    <row r="38" spans="2:12" ht="16.5" customHeight="1" thickBot="1" x14ac:dyDescent="0.3">
      <c r="B38" s="45" t="s">
        <v>35</v>
      </c>
      <c r="C38" s="39">
        <v>20.351997000000001</v>
      </c>
      <c r="D38" s="39">
        <v>11.605150999999999</v>
      </c>
      <c r="E38" s="39">
        <v>0</v>
      </c>
      <c r="F38" s="39">
        <v>0</v>
      </c>
      <c r="G38" s="39">
        <v>0</v>
      </c>
      <c r="H38" s="39">
        <v>0</v>
      </c>
      <c r="I38" s="39">
        <v>0</v>
      </c>
      <c r="J38" s="39">
        <v>0</v>
      </c>
      <c r="K38" s="39">
        <v>0</v>
      </c>
      <c r="L38" s="40">
        <v>0</v>
      </c>
    </row>
    <row r="39" spans="2:12" ht="16.5" customHeight="1" thickBot="1" x14ac:dyDescent="0.3">
      <c r="B39" s="19" t="s">
        <v>36</v>
      </c>
      <c r="C39" s="20">
        <f t="shared" ref="C39:L39" si="0">+SUM(C8:C32)+SUM(C34:C35)+SUM(C37:C38)</f>
        <v>203387.53102703486</v>
      </c>
      <c r="D39" s="20">
        <f t="shared" si="0"/>
        <v>216234.31494445057</v>
      </c>
      <c r="E39" s="20">
        <f t="shared" si="0"/>
        <v>10846.983736099026</v>
      </c>
      <c r="F39" s="20">
        <f t="shared" si="0"/>
        <v>10826.066807351768</v>
      </c>
      <c r="G39" s="20">
        <f t="shared" si="0"/>
        <v>17497.378161632249</v>
      </c>
      <c r="H39" s="20">
        <f t="shared" si="0"/>
        <v>30550.049147705402</v>
      </c>
      <c r="I39" s="20">
        <f t="shared" si="0"/>
        <v>10007.327333705589</v>
      </c>
      <c r="J39" s="20">
        <f t="shared" si="0"/>
        <v>9496.9599029127312</v>
      </c>
      <c r="K39" s="20">
        <f t="shared" si="0"/>
        <v>2220.2570830208906</v>
      </c>
      <c r="L39" s="34">
        <f t="shared" si="0"/>
        <v>2551.7392461257637</v>
      </c>
    </row>
    <row r="40" spans="2:12" ht="15" customHeight="1" x14ac:dyDescent="0.25"/>
    <row r="41" spans="2:12" x14ac:dyDescent="0.25"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</row>
  </sheetData>
  <mergeCells count="7">
    <mergeCell ref="B5:L5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scale="65" orientation="landscape" r:id="rId1"/>
  <headerFooter>
    <oddFooter>&amp;LSales - Redemption Report - Feb 2022&amp;RPage &amp;P of Pages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T41"/>
  <sheetViews>
    <sheetView tabSelected="1" view="pageBreakPreview" zoomScale="90" zoomScaleNormal="100" zoomScaleSheetLayoutView="90" workbookViewId="0">
      <selection activeCell="D48" sqref="D48"/>
    </sheetView>
  </sheetViews>
  <sheetFormatPr defaultRowHeight="15.75" x14ac:dyDescent="0.25"/>
  <cols>
    <col min="1" max="1" width="4" style="5" customWidth="1"/>
    <col min="2" max="2" width="37.28515625" style="4" customWidth="1"/>
    <col min="3" max="20" width="8.42578125" style="4" customWidth="1"/>
    <col min="21" max="16384" width="9.140625" style="5"/>
  </cols>
  <sheetData>
    <row r="4" spans="2:20" ht="16.5" thickBot="1" x14ac:dyDescent="0.3"/>
    <row r="5" spans="2:20" ht="18" customHeight="1" thickBot="1" x14ac:dyDescent="0.3">
      <c r="B5" s="49" t="s">
        <v>53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1"/>
    </row>
    <row r="6" spans="2:20" ht="45" customHeight="1" thickBot="1" x14ac:dyDescent="0.3">
      <c r="B6" s="52" t="s">
        <v>1</v>
      </c>
      <c r="C6" s="54" t="s">
        <v>37</v>
      </c>
      <c r="D6" s="55"/>
      <c r="E6" s="56" t="s">
        <v>38</v>
      </c>
      <c r="F6" s="55"/>
      <c r="G6" s="56" t="s">
        <v>39</v>
      </c>
      <c r="H6" s="55"/>
      <c r="I6" s="56" t="s">
        <v>40</v>
      </c>
      <c r="J6" s="55"/>
      <c r="K6" s="56" t="s">
        <v>41</v>
      </c>
      <c r="L6" s="57"/>
      <c r="M6" s="56" t="s">
        <v>42</v>
      </c>
      <c r="N6" s="57"/>
      <c r="O6" s="56" t="s">
        <v>43</v>
      </c>
      <c r="P6" s="57"/>
      <c r="Q6" s="56" t="s">
        <v>44</v>
      </c>
      <c r="R6" s="57"/>
      <c r="S6" s="56" t="s">
        <v>45</v>
      </c>
      <c r="T6" s="58"/>
    </row>
    <row r="7" spans="2:20" ht="17.25" thickTop="1" thickBot="1" x14ac:dyDescent="0.3">
      <c r="B7" s="53"/>
      <c r="C7" s="26" t="s">
        <v>2</v>
      </c>
      <c r="D7" s="27" t="s">
        <v>50</v>
      </c>
      <c r="E7" s="28" t="s">
        <v>2</v>
      </c>
      <c r="F7" s="27" t="s">
        <v>50</v>
      </c>
      <c r="G7" s="28" t="s">
        <v>2</v>
      </c>
      <c r="H7" s="27" t="s">
        <v>50</v>
      </c>
      <c r="I7" s="28" t="s">
        <v>2</v>
      </c>
      <c r="J7" s="27" t="s">
        <v>50</v>
      </c>
      <c r="K7" s="28" t="s">
        <v>2</v>
      </c>
      <c r="L7" s="27" t="s">
        <v>50</v>
      </c>
      <c r="M7" s="28" t="s">
        <v>2</v>
      </c>
      <c r="N7" s="27" t="s">
        <v>50</v>
      </c>
      <c r="O7" s="28" t="s">
        <v>2</v>
      </c>
      <c r="P7" s="27" t="s">
        <v>50</v>
      </c>
      <c r="Q7" s="28" t="s">
        <v>2</v>
      </c>
      <c r="R7" s="27" t="s">
        <v>50</v>
      </c>
      <c r="S7" s="28" t="s">
        <v>2</v>
      </c>
      <c r="T7" s="29" t="s">
        <v>50</v>
      </c>
    </row>
    <row r="8" spans="2:20" ht="18" customHeight="1" thickTop="1" x14ac:dyDescent="0.25">
      <c r="B8" s="44" t="s">
        <v>5</v>
      </c>
      <c r="C8" s="46">
        <v>27131.262918205281</v>
      </c>
      <c r="D8" s="39">
        <v>28560.297267069189</v>
      </c>
      <c r="E8" s="39">
        <v>1596.2739188854298</v>
      </c>
      <c r="F8" s="39">
        <v>3970.680636987016</v>
      </c>
      <c r="G8" s="39">
        <v>2285.6737444517044</v>
      </c>
      <c r="H8" s="39">
        <v>3106.5835631897271</v>
      </c>
      <c r="I8" s="39">
        <v>1130.3871296806749</v>
      </c>
      <c r="J8" s="39">
        <v>1396.9217336924266</v>
      </c>
      <c r="K8" s="39">
        <v>631.0360335015049</v>
      </c>
      <c r="L8" s="39">
        <v>1829.1012798685967</v>
      </c>
      <c r="M8" s="39">
        <v>22696.12551638261</v>
      </c>
      <c r="N8" s="39">
        <v>53972.93075077339</v>
      </c>
      <c r="O8" s="39">
        <v>6774.7914027531942</v>
      </c>
      <c r="P8" s="39">
        <v>5771.4611161273142</v>
      </c>
      <c r="Q8" s="39">
        <v>29.203900738832999</v>
      </c>
      <c r="R8" s="39">
        <v>87.627229591930956</v>
      </c>
      <c r="S8" s="39">
        <v>38048.627088883557</v>
      </c>
      <c r="T8" s="40">
        <v>74450.12542744349</v>
      </c>
    </row>
    <row r="9" spans="2:20" ht="18" customHeight="1" x14ac:dyDescent="0.25">
      <c r="B9" s="10" t="s">
        <v>6</v>
      </c>
      <c r="C9" s="11">
        <v>14718.700558346949</v>
      </c>
      <c r="D9" s="11">
        <v>11292.699867468622</v>
      </c>
      <c r="E9" s="11">
        <v>1137.9015085999999</v>
      </c>
      <c r="F9" s="11">
        <v>103.246602</v>
      </c>
      <c r="G9" s="11">
        <v>782.91457608999997</v>
      </c>
      <c r="H9" s="11">
        <v>397.89658155435899</v>
      </c>
      <c r="I9" s="11">
        <v>818.33497046000002</v>
      </c>
      <c r="J9" s="11">
        <v>515.38421614999993</v>
      </c>
      <c r="K9" s="11">
        <v>432.63130574999991</v>
      </c>
      <c r="L9" s="11">
        <v>360.17847053999998</v>
      </c>
      <c r="M9" s="11">
        <v>15595.416805839999</v>
      </c>
      <c r="N9" s="11">
        <v>10763.12119301</v>
      </c>
      <c r="O9" s="11">
        <v>859.35003063973579</v>
      </c>
      <c r="P9" s="11">
        <v>684.47791503086398</v>
      </c>
      <c r="Q9" s="11">
        <v>0</v>
      </c>
      <c r="R9" s="11">
        <v>1.0049999999999999</v>
      </c>
      <c r="S9" s="11">
        <v>27101.142849275675</v>
      </c>
      <c r="T9" s="12">
        <v>4869.6587784530157</v>
      </c>
    </row>
    <row r="10" spans="2:20" ht="18" customHeight="1" x14ac:dyDescent="0.25">
      <c r="B10" s="44" t="s">
        <v>7</v>
      </c>
      <c r="C10" s="46">
        <v>1194.6531452704169</v>
      </c>
      <c r="D10" s="39">
        <v>2261.9400801822558</v>
      </c>
      <c r="E10" s="39">
        <v>162.36669199949642</v>
      </c>
      <c r="F10" s="39">
        <v>70</v>
      </c>
      <c r="G10" s="39">
        <v>117.62969346509074</v>
      </c>
      <c r="H10" s="39">
        <v>109.99576847595799</v>
      </c>
      <c r="I10" s="39">
        <v>12.60329302858529</v>
      </c>
      <c r="J10" s="39">
        <v>6.1090809999999998</v>
      </c>
      <c r="K10" s="39">
        <v>13.31</v>
      </c>
      <c r="L10" s="39">
        <v>14.799027848471999</v>
      </c>
      <c r="M10" s="39">
        <v>0</v>
      </c>
      <c r="N10" s="39">
        <v>100</v>
      </c>
      <c r="O10" s="39">
        <v>304.26999999097853</v>
      </c>
      <c r="P10" s="39">
        <v>377.36655205252504</v>
      </c>
      <c r="Q10" s="39">
        <v>32.065444998060748</v>
      </c>
      <c r="R10" s="39">
        <v>109.627478260742</v>
      </c>
      <c r="S10" s="39">
        <v>227.98141695858533</v>
      </c>
      <c r="T10" s="40">
        <v>1471.0159931637481</v>
      </c>
    </row>
    <row r="11" spans="2:20" ht="18" customHeight="1" x14ac:dyDescent="0.25">
      <c r="B11" s="10" t="s">
        <v>8</v>
      </c>
      <c r="C11" s="11">
        <v>116.41599799866795</v>
      </c>
      <c r="D11" s="11">
        <v>21.269864280000004</v>
      </c>
      <c r="E11" s="11">
        <v>0</v>
      </c>
      <c r="F11" s="11">
        <v>0</v>
      </c>
      <c r="G11" s="11">
        <v>0</v>
      </c>
      <c r="H11" s="11">
        <v>4.4056811399999996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0.33500000000000002</v>
      </c>
      <c r="S11" s="11">
        <v>510.32210759901574</v>
      </c>
      <c r="T11" s="12">
        <v>510.46914933000005</v>
      </c>
    </row>
    <row r="12" spans="2:20" ht="18" customHeight="1" x14ac:dyDescent="0.25">
      <c r="B12" s="44" t="s">
        <v>9</v>
      </c>
      <c r="C12" s="46">
        <v>0</v>
      </c>
      <c r="D12" s="39">
        <v>14.363946457877002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40">
        <v>0</v>
      </c>
    </row>
    <row r="13" spans="2:20" ht="18" customHeight="1" x14ac:dyDescent="0.25">
      <c r="B13" s="10" t="s">
        <v>10</v>
      </c>
      <c r="C13" s="11">
        <v>0</v>
      </c>
      <c r="D13" s="11">
        <v>39.743503369999999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2">
        <v>0</v>
      </c>
    </row>
    <row r="14" spans="2:20" ht="18" customHeight="1" x14ac:dyDescent="0.25">
      <c r="B14" s="44" t="s">
        <v>11</v>
      </c>
      <c r="C14" s="46">
        <v>561.72538109084655</v>
      </c>
      <c r="D14" s="39">
        <v>407.58048759553526</v>
      </c>
      <c r="E14" s="39">
        <v>0</v>
      </c>
      <c r="F14" s="39">
        <v>0</v>
      </c>
      <c r="G14" s="39">
        <v>10</v>
      </c>
      <c r="H14" s="39">
        <v>57.210179665211037</v>
      </c>
      <c r="I14" s="39">
        <v>0</v>
      </c>
      <c r="J14" s="39">
        <v>2.2999999999999998</v>
      </c>
      <c r="K14" s="39">
        <v>0</v>
      </c>
      <c r="L14" s="39">
        <v>0</v>
      </c>
      <c r="M14" s="39">
        <v>0</v>
      </c>
      <c r="N14" s="39">
        <v>0</v>
      </c>
      <c r="O14" s="39">
        <v>25</v>
      </c>
      <c r="P14" s="39">
        <v>192.619665547539</v>
      </c>
      <c r="Q14" s="39">
        <v>0</v>
      </c>
      <c r="R14" s="39">
        <v>0</v>
      </c>
      <c r="S14" s="39">
        <v>1105</v>
      </c>
      <c r="T14" s="40">
        <v>107.463928953726</v>
      </c>
    </row>
    <row r="15" spans="2:20" ht="18" customHeight="1" x14ac:dyDescent="0.25">
      <c r="B15" s="10" t="s">
        <v>12</v>
      </c>
      <c r="C15" s="11">
        <v>2.4509497099999997</v>
      </c>
      <c r="D15" s="11">
        <v>10.559689733214999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2">
        <v>29.89431201</v>
      </c>
    </row>
    <row r="16" spans="2:20" ht="18" customHeight="1" x14ac:dyDescent="0.25">
      <c r="B16" s="44" t="s">
        <v>13</v>
      </c>
      <c r="C16" s="46">
        <v>54.51768517560734</v>
      </c>
      <c r="D16" s="39">
        <v>210.30468639862164</v>
      </c>
      <c r="E16" s="39">
        <v>0</v>
      </c>
      <c r="F16" s="39">
        <v>70</v>
      </c>
      <c r="G16" s="39">
        <v>2</v>
      </c>
      <c r="H16" s="39">
        <v>57.228781319999996</v>
      </c>
      <c r="I16" s="39">
        <v>0</v>
      </c>
      <c r="J16" s="39">
        <v>7.8852510899999997</v>
      </c>
      <c r="K16" s="39">
        <v>0</v>
      </c>
      <c r="L16" s="39">
        <v>0</v>
      </c>
      <c r="M16" s="39">
        <v>0</v>
      </c>
      <c r="N16" s="39">
        <v>0</v>
      </c>
      <c r="O16" s="39">
        <v>16.725222421596158</v>
      </c>
      <c r="P16" s="39">
        <v>23.8600000033741</v>
      </c>
      <c r="Q16" s="39">
        <v>0</v>
      </c>
      <c r="R16" s="39">
        <v>0</v>
      </c>
      <c r="S16" s="39">
        <v>4.6999999999999993</v>
      </c>
      <c r="T16" s="40">
        <v>276.44799769399901</v>
      </c>
    </row>
    <row r="17" spans="2:20" ht="18" customHeight="1" x14ac:dyDescent="0.25">
      <c r="B17" s="10" t="s">
        <v>14</v>
      </c>
      <c r="C17" s="11">
        <v>2.0510000000000002</v>
      </c>
      <c r="D17" s="11">
        <v>7.4281767599999986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113</v>
      </c>
      <c r="Q17" s="11">
        <v>0</v>
      </c>
      <c r="R17" s="11">
        <v>0</v>
      </c>
      <c r="S17" s="11">
        <v>0</v>
      </c>
      <c r="T17" s="12">
        <v>0</v>
      </c>
    </row>
    <row r="18" spans="2:20" ht="18" customHeight="1" x14ac:dyDescent="0.25">
      <c r="B18" s="44" t="s">
        <v>15</v>
      </c>
      <c r="C18" s="46">
        <v>1.7230000000000001</v>
      </c>
      <c r="D18" s="39">
        <v>1.8140000000000001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  <c r="T18" s="40">
        <v>0</v>
      </c>
    </row>
    <row r="19" spans="2:20" ht="18" customHeight="1" x14ac:dyDescent="0.25">
      <c r="B19" s="10" t="s">
        <v>16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2">
        <v>0</v>
      </c>
    </row>
    <row r="20" spans="2:20" ht="18" customHeight="1" x14ac:dyDescent="0.25">
      <c r="B20" s="44" t="s">
        <v>17</v>
      </c>
      <c r="C20" s="46">
        <v>10417.145424975981</v>
      </c>
      <c r="D20" s="39">
        <v>11012.074015627666</v>
      </c>
      <c r="E20" s="39">
        <v>2544.9394301800003</v>
      </c>
      <c r="F20" s="39">
        <v>1728.5603240400001</v>
      </c>
      <c r="G20" s="39">
        <v>514.44168946999991</v>
      </c>
      <c r="H20" s="39">
        <v>661.14269709724692</v>
      </c>
      <c r="I20" s="39">
        <v>114.66354298999998</v>
      </c>
      <c r="J20" s="39">
        <v>145.29845534603101</v>
      </c>
      <c r="K20" s="39">
        <v>176.40521029999999</v>
      </c>
      <c r="L20" s="39">
        <v>179.89642912391798</v>
      </c>
      <c r="M20" s="39">
        <v>11886.751139219999</v>
      </c>
      <c r="N20" s="39">
        <v>1039.92584444</v>
      </c>
      <c r="O20" s="39">
        <v>135.52351141999998</v>
      </c>
      <c r="P20" s="39">
        <v>43.6156252399999</v>
      </c>
      <c r="Q20" s="39">
        <v>16661.208083149999</v>
      </c>
      <c r="R20" s="39">
        <v>16578.182662060004</v>
      </c>
      <c r="S20" s="39">
        <v>10892.302264659993</v>
      </c>
      <c r="T20" s="40">
        <v>6938.0331088453304</v>
      </c>
    </row>
    <row r="21" spans="2:20" ht="18" customHeight="1" x14ac:dyDescent="0.25">
      <c r="B21" s="10" t="s">
        <v>18</v>
      </c>
      <c r="C21" s="11">
        <v>11638.604664655846</v>
      </c>
      <c r="D21" s="11">
        <v>8672.2424846483464</v>
      </c>
      <c r="E21" s="11">
        <v>362.08949339000003</v>
      </c>
      <c r="F21" s="11">
        <v>110.02966706000001</v>
      </c>
      <c r="G21" s="11">
        <v>369.50636547983817</v>
      </c>
      <c r="H21" s="11">
        <v>687.04308118999995</v>
      </c>
      <c r="I21" s="11">
        <v>22.524199650000003</v>
      </c>
      <c r="J21" s="11">
        <v>120.955899579999</v>
      </c>
      <c r="K21" s="11">
        <v>0</v>
      </c>
      <c r="L21" s="11">
        <v>0</v>
      </c>
      <c r="M21" s="11">
        <v>320.78041149000001</v>
      </c>
      <c r="N21" s="11">
        <v>333.05004826999999</v>
      </c>
      <c r="O21" s="11">
        <v>129.13020391000001</v>
      </c>
      <c r="P21" s="11">
        <v>643.61897915999998</v>
      </c>
      <c r="Q21" s="11">
        <v>38.63804554</v>
      </c>
      <c r="R21" s="11">
        <v>360.02263800000009</v>
      </c>
      <c r="S21" s="11">
        <v>4202.1191357000007</v>
      </c>
      <c r="T21" s="12">
        <v>3461.660218065434</v>
      </c>
    </row>
    <row r="22" spans="2:20" ht="18" customHeight="1" x14ac:dyDescent="0.25">
      <c r="B22" s="44" t="s">
        <v>19</v>
      </c>
      <c r="C22" s="46">
        <v>2860.3410441615647</v>
      </c>
      <c r="D22" s="39">
        <v>3730.1926574268023</v>
      </c>
      <c r="E22" s="39">
        <v>26.5</v>
      </c>
      <c r="F22" s="39">
        <v>55</v>
      </c>
      <c r="G22" s="39">
        <v>686.21174261476949</v>
      </c>
      <c r="H22" s="39">
        <v>128.09785809999991</v>
      </c>
      <c r="I22" s="39">
        <v>14.69429788898954</v>
      </c>
      <c r="J22" s="39">
        <v>16.04995521</v>
      </c>
      <c r="K22" s="39">
        <v>0</v>
      </c>
      <c r="L22" s="39">
        <v>0</v>
      </c>
      <c r="M22" s="39">
        <v>2</v>
      </c>
      <c r="N22" s="39">
        <v>50</v>
      </c>
      <c r="O22" s="39">
        <v>165.70369843999998</v>
      </c>
      <c r="P22" s="39">
        <v>10</v>
      </c>
      <c r="Q22" s="39">
        <v>697.57101099767146</v>
      </c>
      <c r="R22" s="39">
        <v>1138.6400109999997</v>
      </c>
      <c r="S22" s="39">
        <v>315.7071151761462</v>
      </c>
      <c r="T22" s="40">
        <v>481.01469393065298</v>
      </c>
    </row>
    <row r="23" spans="2:20" ht="18" customHeight="1" x14ac:dyDescent="0.25">
      <c r="B23" s="10" t="s">
        <v>20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2">
        <v>0</v>
      </c>
    </row>
    <row r="24" spans="2:20" ht="18" customHeight="1" x14ac:dyDescent="0.25">
      <c r="B24" s="44" t="s">
        <v>21</v>
      </c>
      <c r="C24" s="46">
        <v>0</v>
      </c>
      <c r="D24" s="39">
        <v>0.30296805181199998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40">
        <v>0</v>
      </c>
    </row>
    <row r="25" spans="2:20" ht="18" customHeight="1" x14ac:dyDescent="0.25">
      <c r="B25" s="10" t="s">
        <v>22</v>
      </c>
      <c r="C25" s="11">
        <v>391.50847196000001</v>
      </c>
      <c r="D25" s="11">
        <v>277.64463471108883</v>
      </c>
      <c r="E25" s="11">
        <v>0</v>
      </c>
      <c r="F25" s="11">
        <v>0</v>
      </c>
      <c r="G25" s="11">
        <v>0</v>
      </c>
      <c r="H25" s="11">
        <v>2.6037330999999999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6.0433684364709999</v>
      </c>
      <c r="Q25" s="11">
        <v>0</v>
      </c>
      <c r="R25" s="11">
        <v>2.3368409629929991</v>
      </c>
      <c r="S25" s="11">
        <v>0.58032691999999997</v>
      </c>
      <c r="T25" s="12">
        <v>19.857668609690002</v>
      </c>
    </row>
    <row r="26" spans="2:20" ht="18" customHeight="1" x14ac:dyDescent="0.25">
      <c r="B26" s="44" t="s">
        <v>23</v>
      </c>
      <c r="C26" s="46">
        <v>463.22284047000005</v>
      </c>
      <c r="D26" s="39">
        <v>33.162341329110987</v>
      </c>
      <c r="E26" s="39">
        <v>0</v>
      </c>
      <c r="F26" s="39">
        <v>0</v>
      </c>
      <c r="G26" s="39">
        <v>99.49743749000001</v>
      </c>
      <c r="H26" s="39">
        <v>4.4936175077130001</v>
      </c>
      <c r="I26" s="39">
        <v>27.45033388999996</v>
      </c>
      <c r="J26" s="39">
        <v>0</v>
      </c>
      <c r="K26" s="39">
        <v>5.2796292499999984</v>
      </c>
      <c r="L26" s="39">
        <v>0</v>
      </c>
      <c r="M26" s="39">
        <v>0</v>
      </c>
      <c r="N26" s="39">
        <v>0</v>
      </c>
      <c r="O26" s="39">
        <v>40</v>
      </c>
      <c r="P26" s="39">
        <v>40.072536963316004</v>
      </c>
      <c r="Q26" s="39">
        <v>0</v>
      </c>
      <c r="R26" s="39">
        <v>0</v>
      </c>
      <c r="S26" s="39">
        <v>20</v>
      </c>
      <c r="T26" s="40">
        <v>0</v>
      </c>
    </row>
    <row r="27" spans="2:20" ht="18" customHeight="1" x14ac:dyDescent="0.25">
      <c r="B27" s="10" t="s">
        <v>24</v>
      </c>
      <c r="C27" s="11">
        <v>25.11600563</v>
      </c>
      <c r="D27" s="11">
        <v>76.881554709999904</v>
      </c>
      <c r="E27" s="11">
        <v>0</v>
      </c>
      <c r="F27" s="11">
        <v>0</v>
      </c>
      <c r="G27" s="11">
        <v>0</v>
      </c>
      <c r="H27" s="11">
        <v>76.850092559999993</v>
      </c>
      <c r="I27" s="11">
        <v>0</v>
      </c>
      <c r="J27" s="11">
        <v>200.27745263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0.37682599999999999</v>
      </c>
      <c r="T27" s="12">
        <v>20.629353469999899</v>
      </c>
    </row>
    <row r="28" spans="2:20" ht="18" customHeight="1" x14ac:dyDescent="0.25">
      <c r="B28" s="44" t="s">
        <v>25</v>
      </c>
      <c r="C28" s="46">
        <v>157.90131366</v>
      </c>
      <c r="D28" s="39">
        <v>428.42747659273783</v>
      </c>
      <c r="E28" s="39">
        <v>0</v>
      </c>
      <c r="F28" s="39">
        <v>0</v>
      </c>
      <c r="G28" s="39">
        <v>3</v>
      </c>
      <c r="H28" s="39">
        <v>18.40852477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14.6310000108555</v>
      </c>
      <c r="Q28" s="39">
        <v>0</v>
      </c>
      <c r="R28" s="39">
        <v>0</v>
      </c>
      <c r="S28" s="39">
        <v>47.999999989999999</v>
      </c>
      <c r="T28" s="40">
        <v>98.798456744169997</v>
      </c>
    </row>
    <row r="29" spans="2:20" ht="18" customHeight="1" x14ac:dyDescent="0.25">
      <c r="B29" s="10" t="s">
        <v>26</v>
      </c>
      <c r="C29" s="11">
        <v>29.471075469999899</v>
      </c>
      <c r="D29" s="11">
        <v>157.64990958999999</v>
      </c>
      <c r="E29" s="11">
        <v>0</v>
      </c>
      <c r="F29" s="11">
        <v>0</v>
      </c>
      <c r="G29" s="11">
        <v>0</v>
      </c>
      <c r="H29" s="11">
        <v>11.39359383</v>
      </c>
      <c r="I29" s="11">
        <v>0</v>
      </c>
      <c r="J29" s="11">
        <v>12.5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1.4178299919959998</v>
      </c>
      <c r="S29" s="11">
        <v>0</v>
      </c>
      <c r="T29" s="12">
        <v>9.4069847200000005</v>
      </c>
    </row>
    <row r="30" spans="2:20" ht="18" customHeight="1" x14ac:dyDescent="0.25">
      <c r="B30" s="44" t="s">
        <v>27</v>
      </c>
      <c r="C30" s="46">
        <v>3.4134749999999936E-2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0.12447159999999997</v>
      </c>
      <c r="P30" s="39">
        <v>0</v>
      </c>
      <c r="Q30" s="39">
        <v>0</v>
      </c>
      <c r="R30" s="39">
        <v>0</v>
      </c>
      <c r="S30" s="39">
        <v>0</v>
      </c>
      <c r="T30" s="40">
        <v>0</v>
      </c>
    </row>
    <row r="31" spans="2:20" ht="18" customHeight="1" x14ac:dyDescent="0.25">
      <c r="B31" s="10" t="s">
        <v>28</v>
      </c>
      <c r="C31" s="11">
        <v>51.3135645199999</v>
      </c>
      <c r="D31" s="11">
        <v>53.760950630000004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2">
        <v>0</v>
      </c>
    </row>
    <row r="32" spans="2:20" ht="18" customHeight="1" thickBot="1" x14ac:dyDescent="0.3">
      <c r="B32" s="44" t="s">
        <v>29</v>
      </c>
      <c r="C32" s="46">
        <v>4.0440240000000002E-2</v>
      </c>
      <c r="D32" s="39">
        <v>41.011430239999903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  <c r="P32" s="39">
        <v>0</v>
      </c>
      <c r="Q32" s="39">
        <v>0</v>
      </c>
      <c r="R32" s="39">
        <v>0</v>
      </c>
      <c r="S32" s="39">
        <v>0</v>
      </c>
      <c r="T32" s="40">
        <v>0</v>
      </c>
    </row>
    <row r="33" spans="2:20" ht="18" customHeight="1" thickBot="1" x14ac:dyDescent="0.3">
      <c r="B33" s="13" t="s">
        <v>30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5"/>
    </row>
    <row r="34" spans="2:20" ht="18" customHeight="1" thickTop="1" x14ac:dyDescent="0.25">
      <c r="B34" s="30" t="s">
        <v>31</v>
      </c>
      <c r="C34" s="31">
        <v>260.06</v>
      </c>
      <c r="D34" s="24">
        <v>230.24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v>0</v>
      </c>
      <c r="T34" s="25">
        <v>0</v>
      </c>
    </row>
    <row r="35" spans="2:20" ht="18" customHeight="1" thickBot="1" x14ac:dyDescent="0.3">
      <c r="B35" s="38" t="s">
        <v>32</v>
      </c>
      <c r="C35" s="39">
        <v>849.16</v>
      </c>
      <c r="D35" s="39">
        <v>661.66</v>
      </c>
      <c r="E35" s="39">
        <v>0</v>
      </c>
      <c r="F35" s="39">
        <v>0</v>
      </c>
      <c r="G35" s="39">
        <v>0</v>
      </c>
      <c r="H35" s="39">
        <v>0</v>
      </c>
      <c r="I35" s="39">
        <v>0</v>
      </c>
      <c r="J35" s="39">
        <v>0</v>
      </c>
      <c r="K35" s="39">
        <v>0</v>
      </c>
      <c r="L35" s="39">
        <v>0</v>
      </c>
      <c r="M35" s="39">
        <v>0</v>
      </c>
      <c r="N35" s="39">
        <v>0</v>
      </c>
      <c r="O35" s="39">
        <v>0</v>
      </c>
      <c r="P35" s="39">
        <v>0</v>
      </c>
      <c r="Q35" s="39">
        <v>0</v>
      </c>
      <c r="R35" s="39">
        <v>0</v>
      </c>
      <c r="S35" s="39">
        <v>0</v>
      </c>
      <c r="T35" s="40">
        <v>0</v>
      </c>
    </row>
    <row r="36" spans="2:20" ht="18" customHeight="1" thickBot="1" x14ac:dyDescent="0.3">
      <c r="B36" s="13" t="s">
        <v>33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5"/>
    </row>
    <row r="37" spans="2:20" ht="18" customHeight="1" thickTop="1" x14ac:dyDescent="0.25">
      <c r="B37" s="30" t="s">
        <v>34</v>
      </c>
      <c r="C37" s="31">
        <v>0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24.534579000000004</v>
      </c>
      <c r="P37" s="24">
        <v>0</v>
      </c>
      <c r="Q37" s="24">
        <v>0</v>
      </c>
      <c r="R37" s="24">
        <v>0</v>
      </c>
      <c r="S37" s="24">
        <v>0.12689400000000001</v>
      </c>
      <c r="T37" s="25">
        <v>2.3043639999999996</v>
      </c>
    </row>
    <row r="38" spans="2:20" ht="18" customHeight="1" thickBot="1" x14ac:dyDescent="0.3">
      <c r="B38" s="45" t="s">
        <v>35</v>
      </c>
      <c r="C38" s="47">
        <v>0</v>
      </c>
      <c r="D38" s="47">
        <v>0</v>
      </c>
      <c r="E38" s="47">
        <v>16.687726999999999</v>
      </c>
      <c r="F38" s="47">
        <v>0.26930300000000001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v>0</v>
      </c>
      <c r="P38" s="47">
        <v>0</v>
      </c>
      <c r="Q38" s="47">
        <v>0</v>
      </c>
      <c r="R38" s="47">
        <v>0</v>
      </c>
      <c r="S38" s="47">
        <v>3.6642700000000001</v>
      </c>
      <c r="T38" s="48">
        <v>11.335848</v>
      </c>
    </row>
    <row r="39" spans="2:20" ht="18" customHeight="1" thickBot="1" x14ac:dyDescent="0.3">
      <c r="B39" s="19" t="s">
        <v>36</v>
      </c>
      <c r="C39" s="20">
        <f t="shared" ref="C39:T39" si="0">+SUM(C8:C32)+SUM(C34:C35)+SUM(C37:C38)</f>
        <v>70927.419616291168</v>
      </c>
      <c r="D39" s="20">
        <f t="shared" si="0"/>
        <v>68203.251992872887</v>
      </c>
      <c r="E39" s="20">
        <f t="shared" si="0"/>
        <v>5846.7587700549266</v>
      </c>
      <c r="F39" s="20">
        <f t="shared" si="0"/>
        <v>6107.7865330870163</v>
      </c>
      <c r="G39" s="20">
        <f t="shared" si="0"/>
        <v>4870.8752490614033</v>
      </c>
      <c r="H39" s="20">
        <f t="shared" si="0"/>
        <v>5323.3537535002142</v>
      </c>
      <c r="I39" s="20">
        <f t="shared" si="0"/>
        <v>2140.6577675882495</v>
      </c>
      <c r="J39" s="20">
        <f t="shared" si="0"/>
        <v>2423.6820446984566</v>
      </c>
      <c r="K39" s="20">
        <f t="shared" si="0"/>
        <v>1258.6621788015048</v>
      </c>
      <c r="L39" s="20">
        <f t="shared" si="0"/>
        <v>2383.9752073809868</v>
      </c>
      <c r="M39" s="20">
        <f t="shared" si="0"/>
        <v>50501.073872932604</v>
      </c>
      <c r="N39" s="20">
        <f t="shared" si="0"/>
        <v>66259.027836493391</v>
      </c>
      <c r="O39" s="20">
        <f t="shared" si="0"/>
        <v>8475.1531201755024</v>
      </c>
      <c r="P39" s="20">
        <f t="shared" si="0"/>
        <v>7920.7667585722575</v>
      </c>
      <c r="Q39" s="20">
        <f t="shared" si="0"/>
        <v>17458.686485424565</v>
      </c>
      <c r="R39" s="20">
        <f t="shared" si="0"/>
        <v>18279.194689867665</v>
      </c>
      <c r="S39" s="20">
        <f t="shared" si="0"/>
        <v>82480.650295162981</v>
      </c>
      <c r="T39" s="34">
        <f t="shared" si="0"/>
        <v>92758.116283433264</v>
      </c>
    </row>
    <row r="41" spans="2:20" x14ac:dyDescent="0.25"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</row>
  </sheetData>
  <mergeCells count="11">
    <mergeCell ref="S6:T6"/>
    <mergeCell ref="B5:T5"/>
    <mergeCell ref="B6:B7"/>
    <mergeCell ref="C6:D6"/>
    <mergeCell ref="E6:F6"/>
    <mergeCell ref="G6:H6"/>
    <mergeCell ref="I6:J6"/>
    <mergeCell ref="K6:L6"/>
    <mergeCell ref="M6:N6"/>
    <mergeCell ref="O6:P6"/>
    <mergeCell ref="Q6:R6"/>
  </mergeCells>
  <pageMargins left="0.7" right="0.7" top="0.75" bottom="0.75" header="0.3" footer="0.3"/>
  <pageSetup scale="63" orientation="landscape" r:id="rId1"/>
  <headerFooter>
    <oddFooter>&amp;LSales - Redemption Report - Feb 2022&amp;RPage &amp;P of Pages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SR Monthly report</vt:lpstr>
      <vt:lpstr>Channel wise Beakup SR</vt:lpstr>
      <vt:lpstr>Investor wise breakup SR</vt:lpstr>
      <vt:lpstr>'Channel wise Beakup SR'!Print_Area</vt:lpstr>
      <vt:lpstr>'Investor wise breakup SR'!Print_Area</vt:lpstr>
      <vt:lpstr>'SR Monthly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Shiraz Ahmed</dc:creator>
  <cp:lastModifiedBy>Shiraz Ahmed</cp:lastModifiedBy>
  <cp:lastPrinted>2022-03-09T07:15:17Z</cp:lastPrinted>
  <dcterms:created xsi:type="dcterms:W3CDTF">2021-02-24T12:20:26Z</dcterms:created>
  <dcterms:modified xsi:type="dcterms:W3CDTF">2022-03-09T07:16:16Z</dcterms:modified>
</cp:coreProperties>
</file>