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Desktop\Monthly Fact sheet\MFS 2022\May 2022\sales data\"/>
    </mc:Choice>
  </mc:AlternateContent>
  <xr:revisionPtr revIDLastSave="0" documentId="13_ncr:1_{86C84FE2-1B04-4EE8-8A17-03FB4854A6C1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SR'!$A$1:$L$40</definedName>
    <definedName name="_xlnm.Print_Area" localSheetId="2">'Investor wise breakup SR'!$A$1:$T$40</definedName>
    <definedName name="_xlnm.Print_Area" localSheetId="0">'SR Monthly report'!$A$1:$E$38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3" i="1"/>
  <c r="E30" i="1"/>
  <c r="E28" i="1"/>
  <c r="E26" i="1"/>
  <c r="E24" i="1"/>
  <c r="E22" i="1"/>
  <c r="E20" i="1"/>
  <c r="E18" i="1"/>
  <c r="E16" i="1"/>
  <c r="E14" i="1"/>
  <c r="E12" i="1"/>
  <c r="E10" i="1"/>
  <c r="E8" i="1"/>
  <c r="E35" i="1"/>
  <c r="E32" i="1"/>
  <c r="E29" i="1"/>
  <c r="E27" i="1"/>
  <c r="E25" i="1"/>
  <c r="E23" i="1"/>
  <c r="E21" i="1"/>
  <c r="E19" i="1"/>
  <c r="E17" i="1"/>
  <c r="E15" i="1"/>
  <c r="E13" i="1"/>
  <c r="E11" i="1"/>
  <c r="E9" i="1"/>
  <c r="E7" i="1"/>
  <c r="E6" i="1"/>
  <c r="T39" i="2" l="1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L39" i="3"/>
  <c r="K39" i="3"/>
  <c r="J39" i="3"/>
  <c r="I39" i="3"/>
  <c r="H39" i="3"/>
  <c r="G39" i="3"/>
  <c r="F39" i="3"/>
  <c r="E39" i="3"/>
  <c r="D39" i="3"/>
  <c r="C39" i="3"/>
  <c r="E37" i="1"/>
  <c r="D37" i="1"/>
  <c r="C37" i="1"/>
</calcChain>
</file>

<file path=xl/sharedStrings.xml><?xml version="1.0" encoding="utf-8"?>
<sst xmlns="http://schemas.openxmlformats.org/spreadsheetml/2006/main" count="148" uniqueCount="54">
  <si>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</si>
  <si>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</si>
  <si>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</si>
  <si>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</si>
  <si>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</si>
  <si>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</si>
  <si>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</si>
  <si>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</si>
  <si>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</si>
  <si>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</si>
  <si>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</si>
  <si>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</si>
  <si>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</si>
  <si>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</si>
  <si>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</si>
  <si>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</si>
  <si>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</si>
  <si>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</si>
  <si>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</si>
  <si>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</si>
  <si>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</si>
  <si>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</si>
  <si>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</si>
  <si>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</si>
  <si>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</si>
  <si>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</si>
  <si>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</si>
  <si>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</si>
  <si>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</si>
  <si>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</si>
  <si>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</si>
  <si>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</si>
  <si>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</si>
  <si>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</si>
  <si>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</si>
  <si>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</si>
  <si>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</si>
  <si>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</si>
  <si>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</si>
  <si>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</si>
  <si>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</si>
  <si>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</si>
  <si>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</si>
  <si>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</si>
  <si>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</si>
  <si>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</si>
  <si>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</si>
  <si>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</si>
  <si>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</si>
  <si>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</si>
  <si>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</si>
  <si>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May 2022 (in PKR millions)</t>
  </si>
  <si>
    <t>Channel Wise Break-up May 2022 (in PKR millions)</t>
  </si>
  <si>
    <t>Investor Wise Break-up May 2022 (in PKR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</si>
</sst>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4" fillId="0" borderId="12" xfId="1" applyNumberFormat="1" applyFont="1" applyBorder="1" applyAlignment="1">
      <alignment vertical="center"/>
    </xf>
    <xf numFmtId="165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5" fontId="4" fillId="0" borderId="29" xfId="1" applyNumberFormat="1" applyFont="1" applyFill="1" applyBorder="1" applyAlignment="1">
      <alignment vertical="center"/>
    </xf>
    <xf numFmtId="165" fontId="5" fillId="2" borderId="34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5" fontId="4" fillId="3" borderId="9" xfId="1" applyNumberFormat="1" applyFont="1" applyFill="1" applyBorder="1" applyAlignment="1">
      <alignment vertical="center"/>
    </xf>
    <xf numFmtId="165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165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5" fontId="4" fillId="3" borderId="33" xfId="1" applyNumberFormat="1" applyFont="1" applyFill="1" applyBorder="1" applyAlignment="1">
      <alignment vertical="center"/>
    </xf>
    <xf numFmtId="165" fontId="4" fillId="3" borderId="35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5" fontId="4" fillId="3" borderId="18" xfId="1" applyNumberFormat="1" applyFont="1" applyFill="1" applyBorder="1" applyAlignment="1">
      <alignment vertical="center"/>
    </xf>
    <xf numFmtId="165" fontId="4" fillId="3" borderId="29" xfId="1" applyNumberFormat="1" applyFont="1" applyFill="1" applyBorder="1" applyAlignment="1">
      <alignment vertical="center"/>
    </xf>
    <xf numFmtId="165" fontId="4" fillId="3" borderId="3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view="pageBreakPreview" topLeftCell="A4" zoomScale="90" zoomScaleNormal="90" zoomScaleSheetLayoutView="90" workbookViewId="0">
      <selection activeCell="B5" sqref="B5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18.4257812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49" t="s">
        <v>51</v>
      </c>
      <c r="C4" s="50"/>
      <c r="D4" s="50"/>
      <c r="E4" s="51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5" t="s">
        <v>5</v>
      </c>
      <c r="C6" s="36">
        <v>135395.19819954102</v>
      </c>
      <c r="D6" s="36">
        <v>113164.66490277645</v>
      </c>
      <c r="E6" s="37">
        <f t="shared" ref="E6:E30" si="0">+C6-D6</f>
        <v>22230.533296764566</v>
      </c>
    </row>
    <row r="7" spans="2:5" ht="18" customHeight="1" x14ac:dyDescent="0.25">
      <c r="B7" s="10" t="s">
        <v>6</v>
      </c>
      <c r="C7" s="33">
        <v>36906.88275852584</v>
      </c>
      <c r="D7" s="11">
        <v>35346.260596142783</v>
      </c>
      <c r="E7" s="12">
        <f t="shared" si="0"/>
        <v>1560.622162383057</v>
      </c>
    </row>
    <row r="8" spans="2:5" ht="18" customHeight="1" x14ac:dyDescent="0.25">
      <c r="B8" s="38" t="s">
        <v>7</v>
      </c>
      <c r="C8" s="39">
        <v>2493.1566289772099</v>
      </c>
      <c r="D8" s="39">
        <v>3054.5678009728094</v>
      </c>
      <c r="E8" s="40">
        <f t="shared" si="0"/>
        <v>-561.41117199559949</v>
      </c>
    </row>
    <row r="9" spans="2:5" ht="18" customHeight="1" x14ac:dyDescent="0.25">
      <c r="B9" s="10" t="s">
        <v>8</v>
      </c>
      <c r="C9" s="33">
        <v>6227.15085304689</v>
      </c>
      <c r="D9" s="11">
        <v>8745.2657971900007</v>
      </c>
      <c r="E9" s="12">
        <f t="shared" si="0"/>
        <v>-2518.1149441431107</v>
      </c>
    </row>
    <row r="10" spans="2:5" ht="18" customHeight="1" x14ac:dyDescent="0.25">
      <c r="B10" s="38" t="s">
        <v>9</v>
      </c>
      <c r="C10" s="39">
        <v>1492.52327358</v>
      </c>
      <c r="D10" s="39">
        <v>47.040269667287014</v>
      </c>
      <c r="E10" s="40">
        <f t="shared" si="0"/>
        <v>1445.483003912713</v>
      </c>
    </row>
    <row r="11" spans="2:5" ht="18" customHeight="1" x14ac:dyDescent="0.25">
      <c r="B11" s="10" t="s">
        <v>10</v>
      </c>
      <c r="C11" s="33">
        <v>0</v>
      </c>
      <c r="D11" s="11">
        <v>5.8287854399999999</v>
      </c>
      <c r="E11" s="12">
        <f t="shared" si="0"/>
        <v>-5.8287854399999999</v>
      </c>
    </row>
    <row r="12" spans="2:5" ht="18" customHeight="1" x14ac:dyDescent="0.25">
      <c r="B12" s="38" t="s">
        <v>11</v>
      </c>
      <c r="C12" s="39">
        <v>295.95463473000001</v>
      </c>
      <c r="D12" s="39">
        <v>449.73020896607193</v>
      </c>
      <c r="E12" s="40">
        <f t="shared" si="0"/>
        <v>-153.77557423607192</v>
      </c>
    </row>
    <row r="13" spans="2:5" ht="18" customHeight="1" x14ac:dyDescent="0.25">
      <c r="B13" s="10" t="s">
        <v>12</v>
      </c>
      <c r="C13" s="33">
        <v>1.4086356</v>
      </c>
      <c r="D13" s="11">
        <v>15.845826957344999</v>
      </c>
      <c r="E13" s="12">
        <f t="shared" si="0"/>
        <v>-14.437191357344998</v>
      </c>
    </row>
    <row r="14" spans="2:5" ht="18" customHeight="1" x14ac:dyDescent="0.25">
      <c r="B14" s="38" t="s">
        <v>13</v>
      </c>
      <c r="C14" s="39">
        <v>97.260027678141626</v>
      </c>
      <c r="D14" s="39">
        <v>222.76780176283472</v>
      </c>
      <c r="E14" s="40">
        <f t="shared" si="0"/>
        <v>-125.5077740846931</v>
      </c>
    </row>
    <row r="15" spans="2:5" ht="18" customHeight="1" x14ac:dyDescent="0.25">
      <c r="B15" s="10" t="s">
        <v>14</v>
      </c>
      <c r="C15" s="33">
        <v>0.21840218000000003</v>
      </c>
      <c r="D15" s="11">
        <v>6.1136697664890001</v>
      </c>
      <c r="E15" s="12">
        <f t="shared" si="0"/>
        <v>-5.8952675864890001</v>
      </c>
    </row>
    <row r="16" spans="2:5" ht="18" customHeight="1" x14ac:dyDescent="0.25">
      <c r="B16" s="38" t="s">
        <v>15</v>
      </c>
      <c r="C16" s="39">
        <v>0.52100000000000002</v>
      </c>
      <c r="D16" s="39">
        <v>0.01</v>
      </c>
      <c r="E16" s="40">
        <f t="shared" si="0"/>
        <v>0.51100000000000001</v>
      </c>
    </row>
    <row r="17" spans="2:5" ht="18" customHeight="1" x14ac:dyDescent="0.25">
      <c r="B17" s="10" t="s">
        <v>16</v>
      </c>
      <c r="C17" s="33">
        <v>0</v>
      </c>
      <c r="D17" s="11">
        <v>0</v>
      </c>
      <c r="E17" s="12">
        <f t="shared" si="0"/>
        <v>0</v>
      </c>
    </row>
    <row r="18" spans="2:5" ht="18" customHeight="1" x14ac:dyDescent="0.25">
      <c r="B18" s="38" t="s">
        <v>17</v>
      </c>
      <c r="C18" s="39">
        <v>62230.586374059589</v>
      </c>
      <c r="D18" s="39">
        <v>54003.553990073269</v>
      </c>
      <c r="E18" s="40">
        <f t="shared" si="0"/>
        <v>8227.0323839863195</v>
      </c>
    </row>
    <row r="19" spans="2:5" ht="18" customHeight="1" x14ac:dyDescent="0.25">
      <c r="B19" s="10" t="s">
        <v>18</v>
      </c>
      <c r="C19" s="33">
        <v>16447.005249153903</v>
      </c>
      <c r="D19" s="11">
        <v>13132.131338199079</v>
      </c>
      <c r="E19" s="12">
        <f t="shared" si="0"/>
        <v>3314.8739109548242</v>
      </c>
    </row>
    <row r="20" spans="2:5" ht="18" customHeight="1" x14ac:dyDescent="0.25">
      <c r="B20" s="38" t="s">
        <v>19</v>
      </c>
      <c r="C20" s="39">
        <v>2975.4656124255707</v>
      </c>
      <c r="D20" s="39">
        <v>4383.306287081341</v>
      </c>
      <c r="E20" s="40">
        <f t="shared" si="0"/>
        <v>-1407.8406746557703</v>
      </c>
    </row>
    <row r="21" spans="2:5" ht="18" customHeight="1" x14ac:dyDescent="0.25">
      <c r="B21" s="10" t="s">
        <v>20</v>
      </c>
      <c r="C21" s="33">
        <v>0</v>
      </c>
      <c r="D21" s="11">
        <v>0</v>
      </c>
      <c r="E21" s="12">
        <f t="shared" si="0"/>
        <v>0</v>
      </c>
    </row>
    <row r="22" spans="2:5" ht="18" customHeight="1" x14ac:dyDescent="0.25">
      <c r="B22" s="38" t="s">
        <v>21</v>
      </c>
      <c r="C22" s="39">
        <v>0</v>
      </c>
      <c r="D22" s="39">
        <v>0.81706468582300007</v>
      </c>
      <c r="E22" s="40">
        <f t="shared" si="0"/>
        <v>-0.81706468582300007</v>
      </c>
    </row>
    <row r="23" spans="2:5" ht="18" customHeight="1" x14ac:dyDescent="0.25">
      <c r="B23" s="10" t="s">
        <v>22</v>
      </c>
      <c r="C23" s="33">
        <v>3.2663876200000046</v>
      </c>
      <c r="D23" s="11">
        <v>373.86540376471498</v>
      </c>
      <c r="E23" s="12">
        <f t="shared" si="0"/>
        <v>-370.59901614471499</v>
      </c>
    </row>
    <row r="24" spans="2:5" ht="18" customHeight="1" x14ac:dyDescent="0.25">
      <c r="B24" s="38" t="s">
        <v>23</v>
      </c>
      <c r="C24" s="39">
        <v>128.77987754252084</v>
      </c>
      <c r="D24" s="39">
        <v>133.51956847716505</v>
      </c>
      <c r="E24" s="40">
        <f t="shared" si="0"/>
        <v>-4.7396909346442158</v>
      </c>
    </row>
    <row r="25" spans="2:5" ht="18" customHeight="1" x14ac:dyDescent="0.25">
      <c r="B25" s="10" t="s">
        <v>24</v>
      </c>
      <c r="C25" s="33">
        <v>17.399999999999999</v>
      </c>
      <c r="D25" s="11">
        <v>62.81</v>
      </c>
      <c r="E25" s="12">
        <f t="shared" si="0"/>
        <v>-45.410000000000004</v>
      </c>
    </row>
    <row r="26" spans="2:5" ht="18" customHeight="1" x14ac:dyDescent="0.25">
      <c r="B26" s="38" t="s">
        <v>25</v>
      </c>
      <c r="C26" s="39">
        <v>202.40125638959756</v>
      </c>
      <c r="D26" s="39">
        <v>817.39894822720612</v>
      </c>
      <c r="E26" s="40">
        <f t="shared" si="0"/>
        <v>-614.9976918376085</v>
      </c>
    </row>
    <row r="27" spans="2:5" ht="18" customHeight="1" x14ac:dyDescent="0.25">
      <c r="B27" s="10" t="s">
        <v>26</v>
      </c>
      <c r="C27" s="33">
        <v>114.30702736266576</v>
      </c>
      <c r="D27" s="11">
        <v>220.31938257000004</v>
      </c>
      <c r="E27" s="12">
        <f t="shared" si="0"/>
        <v>-106.01235520733428</v>
      </c>
    </row>
    <row r="28" spans="2:5" ht="18" customHeight="1" x14ac:dyDescent="0.25">
      <c r="B28" s="38" t="s">
        <v>27</v>
      </c>
      <c r="C28" s="39">
        <v>0.18536335000000004</v>
      </c>
      <c r="D28" s="39">
        <v>4.0660000000000002E-2</v>
      </c>
      <c r="E28" s="40">
        <f t="shared" si="0"/>
        <v>0.14470335000000004</v>
      </c>
    </row>
    <row r="29" spans="2:5" ht="18" customHeight="1" x14ac:dyDescent="0.25">
      <c r="B29" s="10" t="s">
        <v>28</v>
      </c>
      <c r="C29" s="33">
        <v>243.5</v>
      </c>
      <c r="D29" s="11">
        <v>103.87</v>
      </c>
      <c r="E29" s="12">
        <f t="shared" si="0"/>
        <v>139.63</v>
      </c>
    </row>
    <row r="30" spans="2:5" ht="18" customHeight="1" thickBot="1" x14ac:dyDescent="0.3">
      <c r="B30" s="41" t="s">
        <v>29</v>
      </c>
      <c r="C30" s="39">
        <v>0</v>
      </c>
      <c r="D30" s="39">
        <v>19.324573569000005</v>
      </c>
      <c r="E30" s="40">
        <f t="shared" si="0"/>
        <v>-19.324573569000005</v>
      </c>
    </row>
    <row r="31" spans="2:5" ht="18" customHeight="1" thickBot="1" x14ac:dyDescent="0.3">
      <c r="B31" s="13" t="s">
        <v>30</v>
      </c>
      <c r="C31" s="14"/>
      <c r="D31" s="14"/>
      <c r="E31" s="15"/>
    </row>
    <row r="32" spans="2:5" ht="18" customHeight="1" thickTop="1" x14ac:dyDescent="0.25">
      <c r="B32" s="10" t="s">
        <v>31</v>
      </c>
      <c r="C32" s="33">
        <v>622.84</v>
      </c>
      <c r="D32" s="11">
        <v>570.54999999999995</v>
      </c>
      <c r="E32" s="12">
        <f>+C32-D32</f>
        <v>52.290000000000077</v>
      </c>
    </row>
    <row r="33" spans="2:5" ht="18" customHeight="1" thickBot="1" x14ac:dyDescent="0.3">
      <c r="B33" s="41" t="s">
        <v>32</v>
      </c>
      <c r="C33" s="42">
        <v>1305.06</v>
      </c>
      <c r="D33" s="42">
        <v>1261.4000000000001</v>
      </c>
      <c r="E33" s="43">
        <f>+C33-D33</f>
        <v>43.659999999999854</v>
      </c>
    </row>
    <row r="34" spans="2:5" ht="18" customHeight="1" thickBot="1" x14ac:dyDescent="0.3">
      <c r="B34" s="16" t="s">
        <v>33</v>
      </c>
      <c r="C34" s="17"/>
      <c r="D34" s="17"/>
      <c r="E34" s="18"/>
    </row>
    <row r="35" spans="2:5" ht="18" customHeight="1" thickTop="1" x14ac:dyDescent="0.25">
      <c r="B35" s="10" t="s">
        <v>34</v>
      </c>
      <c r="C35" s="33">
        <v>0.71137700000000004</v>
      </c>
      <c r="D35" s="11">
        <v>13.118083</v>
      </c>
      <c r="E35" s="12">
        <f>+C35-D35</f>
        <v>-12.406706</v>
      </c>
    </row>
    <row r="36" spans="2:5" ht="18" customHeight="1" thickBot="1" x14ac:dyDescent="0.3">
      <c r="B36" s="38" t="s">
        <v>35</v>
      </c>
      <c r="C36" s="39">
        <v>3.8657270000000001</v>
      </c>
      <c r="D36" s="39">
        <v>0.39471699999999998</v>
      </c>
      <c r="E36" s="40">
        <f>+C36-D36</f>
        <v>3.4710100000000002</v>
      </c>
    </row>
    <row r="37" spans="2:5" ht="18" customHeight="1" thickBot="1" x14ac:dyDescent="0.3">
      <c r="B37" s="19" t="s">
        <v>36</v>
      </c>
      <c r="C37" s="20">
        <f>+SUM(C6:C30)+SUM(C32:C33)+SUM(C35:C36)</f>
        <v>267205.64866576315</v>
      </c>
      <c r="D37" s="20">
        <f>+SUM(D6:D30)+SUM(D32:D33)+SUM(D35:D36)</f>
        <v>236154.51567628968</v>
      </c>
      <c r="E37" s="34">
        <f>+SUM(E6:E30)+SUM(E32:E33)+SUM(E35:E36)</f>
        <v>31051.132989473273</v>
      </c>
    </row>
    <row r="38" spans="2:5" ht="15" customHeight="1" x14ac:dyDescent="0.25"/>
    <row r="39" spans="2:5" x14ac:dyDescent="0.25">
      <c r="B39" s="32"/>
      <c r="C39" s="32"/>
      <c r="D39" s="32"/>
      <c r="E39" s="32"/>
    </row>
    <row r="40" spans="2:5" x14ac:dyDescent="0.25">
      <c r="B40" s="32"/>
      <c r="C40" s="32"/>
      <c r="D40" s="32"/>
      <c r="E40" s="32"/>
    </row>
  </sheetData>
  <mergeCells count="1">
    <mergeCell ref="B4:E4"/>
  </mergeCells>
  <pageMargins left="0.7" right="0.7" top="0.75" bottom="0.75" header="0.3" footer="0.3"/>
  <pageSetup scale="79" orientation="portrait" r:id="rId1"/>
  <headerFooter>
    <oddFooter>&amp;LSales - Redemption Report - May 2022&amp;RPage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1"/>
  <sheetViews>
    <sheetView tabSelected="1" view="pageBreakPreview" zoomScale="90" zoomScaleNormal="90" zoomScaleSheetLayoutView="90" workbookViewId="0">
      <selection activeCell="B5" sqref="B5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49" t="s">
        <v>52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30.75" customHeight="1" thickBot="1" x14ac:dyDescent="0.3">
      <c r="B6" s="52" t="s">
        <v>1</v>
      </c>
      <c r="C6" s="54" t="s">
        <v>46</v>
      </c>
      <c r="D6" s="55"/>
      <c r="E6" s="56" t="s">
        <v>47</v>
      </c>
      <c r="F6" s="57"/>
      <c r="G6" s="56" t="s">
        <v>48</v>
      </c>
      <c r="H6" s="57"/>
      <c r="I6" s="56" t="s">
        <v>49</v>
      </c>
      <c r="J6" s="57"/>
      <c r="K6" s="56" t="s">
        <v>45</v>
      </c>
      <c r="L6" s="58"/>
    </row>
    <row r="7" spans="2:12" ht="18.75" customHeight="1" thickTop="1" thickBot="1" x14ac:dyDescent="0.3">
      <c r="B7" s="53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4" t="s">
        <v>5</v>
      </c>
      <c r="C8" s="39">
        <v>88798.894117925287</v>
      </c>
      <c r="D8" s="39">
        <v>83514.064436579632</v>
      </c>
      <c r="E8" s="39">
        <v>7573.0348402082245</v>
      </c>
      <c r="F8" s="39">
        <v>7520.594435455454</v>
      </c>
      <c r="G8" s="39">
        <v>32660.563891022754</v>
      </c>
      <c r="H8" s="39">
        <v>16914.778459794634</v>
      </c>
      <c r="I8" s="39">
        <v>4237.2339112910613</v>
      </c>
      <c r="J8" s="39">
        <v>3170.8357696734256</v>
      </c>
      <c r="K8" s="39">
        <v>2125.5414615537015</v>
      </c>
      <c r="L8" s="40">
        <v>2044.3958012733513</v>
      </c>
    </row>
    <row r="9" spans="2:12" ht="16.5" customHeight="1" x14ac:dyDescent="0.25">
      <c r="B9" s="10" t="s">
        <v>6</v>
      </c>
      <c r="C9" s="11">
        <v>35522.770227328678</v>
      </c>
      <c r="D9" s="11">
        <v>32664.732801876551</v>
      </c>
      <c r="E9" s="11">
        <v>688.15656794435029</v>
      </c>
      <c r="F9" s="11">
        <v>1938.5029417138628</v>
      </c>
      <c r="G9" s="11">
        <v>190.141589309474</v>
      </c>
      <c r="H9" s="11">
        <v>256.21001905392285</v>
      </c>
      <c r="I9" s="11">
        <v>416.5622767395846</v>
      </c>
      <c r="J9" s="11">
        <v>415.78203770370072</v>
      </c>
      <c r="K9" s="11">
        <v>89.252062853752278</v>
      </c>
      <c r="L9" s="12">
        <v>71.032756152217928</v>
      </c>
    </row>
    <row r="10" spans="2:12" ht="16.5" customHeight="1" x14ac:dyDescent="0.25">
      <c r="B10" s="38" t="s">
        <v>7</v>
      </c>
      <c r="C10" s="39">
        <v>1853.3465698106631</v>
      </c>
      <c r="D10" s="39">
        <v>2142.7517563988972</v>
      </c>
      <c r="E10" s="39">
        <v>547.21613825565157</v>
      </c>
      <c r="F10" s="39">
        <v>665.59757392043764</v>
      </c>
      <c r="G10" s="39">
        <v>26.630898070895778</v>
      </c>
      <c r="H10" s="39">
        <v>146.360187887427</v>
      </c>
      <c r="I10" s="39">
        <v>25.330597340000004</v>
      </c>
      <c r="J10" s="39">
        <v>47.646173122908138</v>
      </c>
      <c r="K10" s="39">
        <v>40.588467999999999</v>
      </c>
      <c r="L10" s="40">
        <v>52.173060013139001</v>
      </c>
    </row>
    <row r="11" spans="2:12" ht="16.5" customHeight="1" x14ac:dyDescent="0.25">
      <c r="B11" s="10" t="s">
        <v>8</v>
      </c>
      <c r="C11" s="11">
        <v>6167.9823562588481</v>
      </c>
      <c r="D11" s="11">
        <v>8562.9978429800012</v>
      </c>
      <c r="E11" s="11">
        <v>0</v>
      </c>
      <c r="F11" s="11">
        <v>0</v>
      </c>
      <c r="G11" s="11">
        <v>1.5334E-2</v>
      </c>
      <c r="H11" s="11">
        <v>0</v>
      </c>
      <c r="I11" s="11">
        <v>59.153162788042394</v>
      </c>
      <c r="J11" s="11">
        <v>182.26795421</v>
      </c>
      <c r="K11" s="11">
        <v>0</v>
      </c>
      <c r="L11" s="12">
        <v>0</v>
      </c>
    </row>
    <row r="12" spans="2:12" ht="16.5" customHeight="1" x14ac:dyDescent="0.25">
      <c r="B12" s="38" t="s">
        <v>9</v>
      </c>
      <c r="C12" s="39">
        <v>130.4545590458072</v>
      </c>
      <c r="D12" s="39">
        <v>3.0115250720285882</v>
      </c>
      <c r="E12" s="39">
        <v>1173.4281212659234</v>
      </c>
      <c r="F12" s="39">
        <v>20.681176858719038</v>
      </c>
      <c r="G12" s="39">
        <v>86.727751092605445</v>
      </c>
      <c r="H12" s="39">
        <v>0.49751399078712649</v>
      </c>
      <c r="I12" s="39">
        <v>97.320531775663994</v>
      </c>
      <c r="J12" s="39">
        <v>22.850053745752263</v>
      </c>
      <c r="K12" s="39">
        <v>4.5923103999999997</v>
      </c>
      <c r="L12" s="40">
        <v>0</v>
      </c>
    </row>
    <row r="13" spans="2:12" ht="16.5" customHeight="1" x14ac:dyDescent="0.25">
      <c r="B13" s="10" t="s">
        <v>10</v>
      </c>
      <c r="C13" s="11">
        <v>0</v>
      </c>
      <c r="D13" s="11">
        <v>5.8287854399999999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v>0</v>
      </c>
    </row>
    <row r="14" spans="2:12" ht="16.5" customHeight="1" x14ac:dyDescent="0.25">
      <c r="B14" s="38" t="s">
        <v>11</v>
      </c>
      <c r="C14" s="39">
        <v>256.76676681999999</v>
      </c>
      <c r="D14" s="39">
        <v>287.69969459023758</v>
      </c>
      <c r="E14" s="39">
        <v>21.015711439999997</v>
      </c>
      <c r="F14" s="39">
        <v>100.98427429396365</v>
      </c>
      <c r="G14" s="39">
        <v>6.1613620000000004</v>
      </c>
      <c r="H14" s="39">
        <v>26.358029293851509</v>
      </c>
      <c r="I14" s="39">
        <v>12.0115</v>
      </c>
      <c r="J14" s="39">
        <v>34.661779725510719</v>
      </c>
      <c r="K14" s="39">
        <v>2.3E-3</v>
      </c>
      <c r="L14" s="40">
        <v>2.6431062508427996E-2</v>
      </c>
    </row>
    <row r="15" spans="2:12" ht="16.5" customHeight="1" x14ac:dyDescent="0.25">
      <c r="B15" s="10" t="s">
        <v>12</v>
      </c>
      <c r="C15" s="11">
        <v>1.09975486</v>
      </c>
      <c r="D15" s="11">
        <v>15.645826957344999</v>
      </c>
      <c r="E15" s="11">
        <v>0</v>
      </c>
      <c r="F15" s="11">
        <v>0</v>
      </c>
      <c r="G15" s="11">
        <v>0</v>
      </c>
      <c r="H15" s="11">
        <v>0</v>
      </c>
      <c r="I15" s="11">
        <v>0.30888073999999999</v>
      </c>
      <c r="J15" s="11">
        <v>0.2</v>
      </c>
      <c r="K15" s="11">
        <v>0</v>
      </c>
      <c r="L15" s="12">
        <v>0</v>
      </c>
    </row>
    <row r="16" spans="2:12" ht="16.5" customHeight="1" x14ac:dyDescent="0.25">
      <c r="B16" s="38" t="s">
        <v>13</v>
      </c>
      <c r="C16" s="39">
        <v>46.582429888141633</v>
      </c>
      <c r="D16" s="39">
        <v>201.6181125571951</v>
      </c>
      <c r="E16" s="39">
        <v>1.6835654812091243</v>
      </c>
      <c r="F16" s="39">
        <v>4.0663137619712018</v>
      </c>
      <c r="G16" s="39">
        <v>9.4852787908757501E-3</v>
      </c>
      <c r="H16" s="39">
        <v>4.3385858163095605</v>
      </c>
      <c r="I16" s="39">
        <v>0.03</v>
      </c>
      <c r="J16" s="39">
        <v>12.744789627358868</v>
      </c>
      <c r="K16" s="39">
        <v>48.954547030000001</v>
      </c>
      <c r="L16" s="40">
        <v>0</v>
      </c>
    </row>
    <row r="17" spans="2:12" ht="16.5" customHeight="1" x14ac:dyDescent="0.25">
      <c r="B17" s="10" t="s">
        <v>14</v>
      </c>
      <c r="C17" s="11">
        <v>0.21840218000000003</v>
      </c>
      <c r="D17" s="11">
        <v>6.1136697664890001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v>0</v>
      </c>
    </row>
    <row r="18" spans="2:12" ht="16.5" customHeight="1" x14ac:dyDescent="0.25">
      <c r="B18" s="38" t="s">
        <v>15</v>
      </c>
      <c r="C18" s="39">
        <v>0.52</v>
      </c>
      <c r="D18" s="39">
        <v>0.01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40">
        <v>0</v>
      </c>
    </row>
    <row r="19" spans="2:12" ht="16.5" customHeight="1" x14ac:dyDescent="0.25">
      <c r="B19" s="10" t="s">
        <v>16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8" t="s">
        <v>17</v>
      </c>
      <c r="C20" s="39">
        <v>51079.561001018854</v>
      </c>
      <c r="D20" s="39">
        <v>44065.414920810443</v>
      </c>
      <c r="E20" s="39">
        <v>5291.8088652311726</v>
      </c>
      <c r="F20" s="39">
        <v>4961.7913781923053</v>
      </c>
      <c r="G20" s="39">
        <v>3425.5215702846026</v>
      </c>
      <c r="H20" s="39">
        <v>2622.8993539434928</v>
      </c>
      <c r="I20" s="39">
        <v>2334.4630793462984</v>
      </c>
      <c r="J20" s="39">
        <v>2160.5276704128778</v>
      </c>
      <c r="K20" s="39">
        <v>99.431651938773655</v>
      </c>
      <c r="L20" s="40">
        <v>192.92085515414232</v>
      </c>
    </row>
    <row r="21" spans="2:12" ht="16.5" customHeight="1" x14ac:dyDescent="0.25">
      <c r="B21" s="10" t="s">
        <v>18</v>
      </c>
      <c r="C21" s="11">
        <v>13652.642686636002</v>
      </c>
      <c r="D21" s="11">
        <v>10965.590995758183</v>
      </c>
      <c r="E21" s="11">
        <v>231.88641506957367</v>
      </c>
      <c r="F21" s="11">
        <v>386.62772911605111</v>
      </c>
      <c r="G21" s="11">
        <v>98.884313112039592</v>
      </c>
      <c r="H21" s="11">
        <v>38.854532886789386</v>
      </c>
      <c r="I21" s="11">
        <v>2462.2099283962752</v>
      </c>
      <c r="J21" s="11">
        <v>1738.7498622430351</v>
      </c>
      <c r="K21" s="11">
        <v>1.3508831100000001</v>
      </c>
      <c r="L21" s="12">
        <v>2.2721774150019698</v>
      </c>
    </row>
    <row r="22" spans="2:12" ht="16.5" customHeight="1" x14ac:dyDescent="0.25">
      <c r="B22" s="38" t="s">
        <v>19</v>
      </c>
      <c r="C22" s="39">
        <v>2453.3671763661382</v>
      </c>
      <c r="D22" s="39">
        <v>3505.1499806761185</v>
      </c>
      <c r="E22" s="39">
        <v>187.16436789820889</v>
      </c>
      <c r="F22" s="39">
        <v>233.02050643328531</v>
      </c>
      <c r="G22" s="39">
        <v>70.284240540882806</v>
      </c>
      <c r="H22" s="39">
        <v>85.882535247803645</v>
      </c>
      <c r="I22" s="39">
        <v>238.76754669569101</v>
      </c>
      <c r="J22" s="39">
        <v>543.26496790535828</v>
      </c>
      <c r="K22" s="39">
        <v>25.982323844647233</v>
      </c>
      <c r="L22" s="40">
        <v>15.982326268775532</v>
      </c>
    </row>
    <row r="23" spans="2:12" ht="16.5" customHeight="1" x14ac:dyDescent="0.25"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v>0</v>
      </c>
    </row>
    <row r="24" spans="2:12" ht="16.5" customHeight="1" x14ac:dyDescent="0.25">
      <c r="B24" s="38" t="s">
        <v>21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0.81706468582300007</v>
      </c>
      <c r="I24" s="39">
        <v>0</v>
      </c>
      <c r="J24" s="39">
        <v>0</v>
      </c>
      <c r="K24" s="39">
        <v>0</v>
      </c>
      <c r="L24" s="40">
        <v>0</v>
      </c>
    </row>
    <row r="25" spans="2:12" ht="16.5" customHeight="1" x14ac:dyDescent="0.25">
      <c r="B25" s="10" t="s">
        <v>22</v>
      </c>
      <c r="C25" s="11">
        <v>3.2663876200000002</v>
      </c>
      <c r="D25" s="11">
        <v>277.73668435794195</v>
      </c>
      <c r="E25" s="11">
        <v>0</v>
      </c>
      <c r="F25" s="11">
        <v>0.38783958640125099</v>
      </c>
      <c r="G25" s="11">
        <v>0</v>
      </c>
      <c r="H25" s="11">
        <v>0</v>
      </c>
      <c r="I25" s="11">
        <v>0</v>
      </c>
      <c r="J25" s="11">
        <v>93.023269766696117</v>
      </c>
      <c r="K25" s="11">
        <v>0</v>
      </c>
      <c r="L25" s="12">
        <v>2.7175899936756998</v>
      </c>
    </row>
    <row r="26" spans="2:12" ht="16.5" customHeight="1" x14ac:dyDescent="0.25">
      <c r="B26" s="38" t="s">
        <v>23</v>
      </c>
      <c r="C26" s="39">
        <v>6.615951155966366</v>
      </c>
      <c r="D26" s="39">
        <v>2.5751986995945133</v>
      </c>
      <c r="E26" s="39">
        <v>71.726109580569329</v>
      </c>
      <c r="F26" s="39">
        <v>100.04977100264449</v>
      </c>
      <c r="G26" s="39">
        <v>44.95714060310722</v>
      </c>
      <c r="H26" s="39">
        <v>22.115593153391455</v>
      </c>
      <c r="I26" s="39">
        <v>2.7712272907420639</v>
      </c>
      <c r="J26" s="39">
        <v>8.2067179359029776</v>
      </c>
      <c r="K26" s="39">
        <v>2.7094489121358309</v>
      </c>
      <c r="L26" s="40">
        <v>0.57228768563159249</v>
      </c>
    </row>
    <row r="27" spans="2:12" ht="16.5" customHeight="1" x14ac:dyDescent="0.25">
      <c r="B27" s="10" t="s">
        <v>24</v>
      </c>
      <c r="C27" s="11">
        <v>12.8099680799999</v>
      </c>
      <c r="D27" s="11">
        <v>45.285222219999902</v>
      </c>
      <c r="E27" s="11">
        <v>0</v>
      </c>
      <c r="F27" s="11">
        <v>0</v>
      </c>
      <c r="G27" s="11">
        <v>0</v>
      </c>
      <c r="H27" s="11">
        <v>0.59229918999999998</v>
      </c>
      <c r="I27" s="11">
        <v>4.5906161899999898</v>
      </c>
      <c r="J27" s="11">
        <v>16.929027019999999</v>
      </c>
      <c r="K27" s="11">
        <v>0</v>
      </c>
      <c r="L27" s="12">
        <v>0</v>
      </c>
    </row>
    <row r="28" spans="2:12" ht="16.5" customHeight="1" x14ac:dyDescent="0.25">
      <c r="B28" s="38" t="s">
        <v>25</v>
      </c>
      <c r="C28" s="39">
        <v>189.37879545959743</v>
      </c>
      <c r="D28" s="39">
        <v>560.30119359451828</v>
      </c>
      <c r="E28" s="39">
        <v>5.5109591600000005</v>
      </c>
      <c r="F28" s="39">
        <v>82.170857249356814</v>
      </c>
      <c r="G28" s="39">
        <v>0.50650757000000002</v>
      </c>
      <c r="H28" s="39">
        <v>13.913817114139736</v>
      </c>
      <c r="I28" s="39">
        <v>7.0049747799999995</v>
      </c>
      <c r="J28" s="39">
        <v>111.7887876554145</v>
      </c>
      <c r="K28" s="39">
        <v>0</v>
      </c>
      <c r="L28" s="40">
        <v>49.224292593776816</v>
      </c>
    </row>
    <row r="29" spans="2:12" ht="16.5" customHeight="1" x14ac:dyDescent="0.25">
      <c r="B29" s="10" t="s">
        <v>26</v>
      </c>
      <c r="C29" s="11">
        <v>114.06293535266575</v>
      </c>
      <c r="D29" s="11">
        <v>205.34813038000001</v>
      </c>
      <c r="E29" s="11">
        <v>0.02</v>
      </c>
      <c r="F29" s="11">
        <v>0</v>
      </c>
      <c r="G29" s="11">
        <v>0</v>
      </c>
      <c r="H29" s="11">
        <v>0</v>
      </c>
      <c r="I29" s="11">
        <v>0.22409197</v>
      </c>
      <c r="J29" s="11">
        <v>15.971252179999999</v>
      </c>
      <c r="K29" s="11">
        <v>0</v>
      </c>
      <c r="L29" s="12">
        <v>0</v>
      </c>
    </row>
    <row r="30" spans="2:12" ht="16.5" customHeight="1" x14ac:dyDescent="0.25">
      <c r="B30" s="38" t="s">
        <v>27</v>
      </c>
      <c r="C30" s="39">
        <v>0.18536335000000001</v>
      </c>
      <c r="D30" s="39">
        <v>4.0660000000000002E-2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40">
        <v>0</v>
      </c>
    </row>
    <row r="31" spans="2:12" ht="16.5" customHeight="1" x14ac:dyDescent="0.25">
      <c r="B31" s="10" t="s">
        <v>28</v>
      </c>
      <c r="C31" s="11">
        <v>222.49445786000001</v>
      </c>
      <c r="D31" s="11">
        <v>91.403565380000003</v>
      </c>
      <c r="E31" s="11">
        <v>4.7355290000000001E-2</v>
      </c>
      <c r="F31" s="11">
        <v>4.7274429999999999E-2</v>
      </c>
      <c r="G31" s="11">
        <v>2.0888650000000002E-2</v>
      </c>
      <c r="H31" s="11">
        <v>0</v>
      </c>
      <c r="I31" s="11">
        <v>20.936876089999998</v>
      </c>
      <c r="J31" s="11">
        <v>12.42237909</v>
      </c>
      <c r="K31" s="11">
        <v>0</v>
      </c>
      <c r="L31" s="12">
        <v>0</v>
      </c>
    </row>
    <row r="32" spans="2:12" ht="16.5" customHeight="1" thickBot="1" x14ac:dyDescent="0.3">
      <c r="B32" s="38" t="s">
        <v>29</v>
      </c>
      <c r="C32" s="39">
        <v>0</v>
      </c>
      <c r="D32" s="39">
        <v>17.327396490000002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1.9971770499999999</v>
      </c>
      <c r="K32" s="39">
        <v>0</v>
      </c>
      <c r="L32" s="40">
        <v>0</v>
      </c>
    </row>
    <row r="33" spans="2:12" ht="16.5" customHeight="1" thickBot="1" x14ac:dyDescent="0.3">
      <c r="B33" s="13" t="s">
        <v>30</v>
      </c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2:12" ht="16.5" customHeight="1" thickTop="1" x14ac:dyDescent="0.25">
      <c r="B34" s="10" t="s">
        <v>31</v>
      </c>
      <c r="C34" s="11">
        <v>391.13</v>
      </c>
      <c r="D34" s="11">
        <v>364.96</v>
      </c>
      <c r="E34" s="11">
        <v>161.44</v>
      </c>
      <c r="F34" s="11">
        <v>156.21</v>
      </c>
      <c r="G34" s="11">
        <v>47.77</v>
      </c>
      <c r="H34" s="11">
        <v>33.76</v>
      </c>
      <c r="I34" s="11">
        <v>19.899999999999999</v>
      </c>
      <c r="J34" s="11">
        <v>11.06</v>
      </c>
      <c r="K34" s="11">
        <v>2.6</v>
      </c>
      <c r="L34" s="12">
        <v>4.5599999999999996</v>
      </c>
    </row>
    <row r="35" spans="2:12" ht="16.5" customHeight="1" thickBot="1" x14ac:dyDescent="0.3">
      <c r="B35" s="38" t="s">
        <v>32</v>
      </c>
      <c r="C35" s="39">
        <v>1146.3</v>
      </c>
      <c r="D35" s="39">
        <v>1161.0899999999999</v>
      </c>
      <c r="E35" s="39">
        <v>83.28</v>
      </c>
      <c r="F35" s="39">
        <v>66.25</v>
      </c>
      <c r="G35" s="39">
        <v>24.6</v>
      </c>
      <c r="H35" s="39">
        <v>9.2899999999999991</v>
      </c>
      <c r="I35" s="39">
        <v>50.18</v>
      </c>
      <c r="J35" s="39">
        <v>24.03</v>
      </c>
      <c r="K35" s="39">
        <v>1</v>
      </c>
      <c r="L35" s="40">
        <v>0.14000000000000001</v>
      </c>
    </row>
    <row r="36" spans="2:12" ht="16.5" customHeight="1" thickBot="1" x14ac:dyDescent="0.3">
      <c r="B36" s="13" t="s">
        <v>33</v>
      </c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2:12" ht="16.5" customHeight="1" thickTop="1" x14ac:dyDescent="0.25">
      <c r="B37" s="10" t="s">
        <v>34</v>
      </c>
      <c r="C37" s="11">
        <v>0.594113</v>
      </c>
      <c r="D37" s="11">
        <v>12.772304</v>
      </c>
      <c r="E37" s="11">
        <v>0.11726399999999999</v>
      </c>
      <c r="F37" s="11">
        <v>0.113659</v>
      </c>
      <c r="G37" s="11">
        <v>0</v>
      </c>
      <c r="H37" s="11">
        <v>0.23211999999999999</v>
      </c>
      <c r="I37" s="11">
        <v>0</v>
      </c>
      <c r="J37" s="11">
        <v>0</v>
      </c>
      <c r="K37" s="11">
        <v>0</v>
      </c>
      <c r="L37" s="12">
        <v>0</v>
      </c>
    </row>
    <row r="38" spans="2:12" ht="16.5" customHeight="1" thickBot="1" x14ac:dyDescent="0.3">
      <c r="B38" s="45" t="s">
        <v>35</v>
      </c>
      <c r="C38" s="39">
        <v>3.8850159999999998</v>
      </c>
      <c r="D38" s="39">
        <v>0.39471699999999998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0">
        <v>0</v>
      </c>
    </row>
    <row r="39" spans="2:12" ht="16.5" customHeight="1" thickBot="1" x14ac:dyDescent="0.3">
      <c r="B39" s="19" t="s">
        <v>36</v>
      </c>
      <c r="C39" s="20">
        <f t="shared" ref="C39:L39" si="0">+SUM(C8:C32)+SUM(C34:C35)+SUM(C37:C38)</f>
        <v>202054.92903601666</v>
      </c>
      <c r="D39" s="20">
        <f t="shared" si="0"/>
        <v>188679.86542158519</v>
      </c>
      <c r="E39" s="20">
        <f t="shared" si="0"/>
        <v>16037.536280824885</v>
      </c>
      <c r="F39" s="20">
        <f t="shared" si="0"/>
        <v>16237.095731014453</v>
      </c>
      <c r="G39" s="20">
        <f t="shared" si="0"/>
        <v>36682.794971535142</v>
      </c>
      <c r="H39" s="20">
        <f t="shared" si="0"/>
        <v>20176.900112058374</v>
      </c>
      <c r="I39" s="20">
        <f t="shared" si="0"/>
        <v>9988.9992014333602</v>
      </c>
      <c r="J39" s="20">
        <f t="shared" si="0"/>
        <v>8624.9596690679391</v>
      </c>
      <c r="K39" s="20">
        <f t="shared" si="0"/>
        <v>2442.0054576430102</v>
      </c>
      <c r="L39" s="34">
        <f t="shared" si="0"/>
        <v>2436.0175776122201</v>
      </c>
    </row>
    <row r="40" spans="2:12" ht="15" customHeight="1" x14ac:dyDescent="0.25"/>
    <row r="41" spans="2:12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May 2022&amp;RPage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1"/>
  <sheetViews>
    <sheetView tabSelected="1" view="pageBreakPreview" zoomScale="90" zoomScaleNormal="90" zoomScaleSheetLayoutView="90" workbookViewId="0">
      <selection activeCell="B5" sqref="B5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49" t="s">
        <v>53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2:20" ht="45" customHeight="1" thickBot="1" x14ac:dyDescent="0.3">
      <c r="B6" s="52" t="s">
        <v>1</v>
      </c>
      <c r="C6" s="54" t="s">
        <v>37</v>
      </c>
      <c r="D6" s="55"/>
      <c r="E6" s="56" t="s">
        <v>38</v>
      </c>
      <c r="F6" s="55"/>
      <c r="G6" s="56" t="s">
        <v>39</v>
      </c>
      <c r="H6" s="55"/>
      <c r="I6" s="56" t="s">
        <v>40</v>
      </c>
      <c r="J6" s="55"/>
      <c r="K6" s="56" t="s">
        <v>41</v>
      </c>
      <c r="L6" s="57"/>
      <c r="M6" s="56" t="s">
        <v>42</v>
      </c>
      <c r="N6" s="57"/>
      <c r="O6" s="56" t="s">
        <v>43</v>
      </c>
      <c r="P6" s="57"/>
      <c r="Q6" s="56" t="s">
        <v>44</v>
      </c>
      <c r="R6" s="57"/>
      <c r="S6" s="56" t="s">
        <v>45</v>
      </c>
      <c r="T6" s="58"/>
    </row>
    <row r="7" spans="2:20" ht="17.25" thickTop="1" thickBot="1" x14ac:dyDescent="0.3">
      <c r="B7" s="53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4" t="s">
        <v>5</v>
      </c>
      <c r="C8" s="46">
        <v>39432.976818683317</v>
      </c>
      <c r="D8" s="39">
        <v>37389.39259693557</v>
      </c>
      <c r="E8" s="39">
        <v>2319.2307859514344</v>
      </c>
      <c r="F8" s="39">
        <v>2619.8824779814108</v>
      </c>
      <c r="G8" s="39">
        <v>5271.6480184070606</v>
      </c>
      <c r="H8" s="39">
        <v>2734.419347695034</v>
      </c>
      <c r="I8" s="39">
        <v>786.06990914866435</v>
      </c>
      <c r="J8" s="39">
        <v>668.63712654935443</v>
      </c>
      <c r="K8" s="39">
        <v>1132.12696547215</v>
      </c>
      <c r="L8" s="39">
        <v>939.57063542292326</v>
      </c>
      <c r="M8" s="39">
        <v>53674.750306820788</v>
      </c>
      <c r="N8" s="39">
        <v>35249.072463055898</v>
      </c>
      <c r="O8" s="39">
        <v>4631.3491682807016</v>
      </c>
      <c r="P8" s="39">
        <v>5193.4334040767953</v>
      </c>
      <c r="Q8" s="39">
        <v>4.3838999999999998E-4</v>
      </c>
      <c r="R8" s="39">
        <v>1.4612508972000003E-4</v>
      </c>
      <c r="S8" s="39">
        <v>28146.875610846855</v>
      </c>
      <c r="T8" s="40">
        <v>28370.256804934379</v>
      </c>
    </row>
    <row r="9" spans="2:20" ht="18" customHeight="1" x14ac:dyDescent="0.25">
      <c r="B9" s="10" t="s">
        <v>6</v>
      </c>
      <c r="C9" s="11">
        <v>10934.047788415346</v>
      </c>
      <c r="D9" s="11">
        <v>10963.182841796945</v>
      </c>
      <c r="E9" s="11">
        <v>878.33598857000004</v>
      </c>
      <c r="F9" s="11">
        <v>106.30941118</v>
      </c>
      <c r="G9" s="11">
        <v>815.90031183733299</v>
      </c>
      <c r="H9" s="11">
        <v>1291.3388946446792</v>
      </c>
      <c r="I9" s="11">
        <v>133.76678977805139</v>
      </c>
      <c r="J9" s="11">
        <v>123.31785230878702</v>
      </c>
      <c r="K9" s="11">
        <v>12.480373040000002</v>
      </c>
      <c r="L9" s="11">
        <v>101.41059088</v>
      </c>
      <c r="M9" s="11">
        <v>1071.7616084099998</v>
      </c>
      <c r="N9" s="11">
        <v>5147.9224717800007</v>
      </c>
      <c r="O9" s="11">
        <v>148.46180121999998</v>
      </c>
      <c r="P9" s="11">
        <v>228.92431790376099</v>
      </c>
      <c r="Q9" s="11">
        <v>0</v>
      </c>
      <c r="R9" s="11">
        <v>1.153788</v>
      </c>
      <c r="S9" s="11">
        <v>22912.298262905108</v>
      </c>
      <c r="T9" s="12">
        <v>17382.700388005989</v>
      </c>
    </row>
    <row r="10" spans="2:20" ht="18" customHeight="1" x14ac:dyDescent="0.25">
      <c r="B10" s="44" t="s">
        <v>7</v>
      </c>
      <c r="C10" s="46">
        <v>1980.4007291116322</v>
      </c>
      <c r="D10" s="39">
        <v>2306.5619749539292</v>
      </c>
      <c r="E10" s="39">
        <v>30</v>
      </c>
      <c r="F10" s="39">
        <v>124.3833735543604</v>
      </c>
      <c r="G10" s="39">
        <v>68.773304040000014</v>
      </c>
      <c r="H10" s="39">
        <v>168.86326852106006</v>
      </c>
      <c r="I10" s="39">
        <v>7.6886133600000006</v>
      </c>
      <c r="J10" s="39">
        <v>37.288163547514984</v>
      </c>
      <c r="K10" s="39">
        <v>2.9092342599999994</v>
      </c>
      <c r="L10" s="39">
        <v>42.098121752987971</v>
      </c>
      <c r="M10" s="39">
        <v>28.61</v>
      </c>
      <c r="N10" s="39">
        <v>29.54</v>
      </c>
      <c r="O10" s="39">
        <v>207.37721121557809</v>
      </c>
      <c r="P10" s="39">
        <v>4.9999999975919991</v>
      </c>
      <c r="Q10" s="39">
        <v>0</v>
      </c>
      <c r="R10" s="39">
        <v>0</v>
      </c>
      <c r="S10" s="39">
        <v>167.40157949000002</v>
      </c>
      <c r="T10" s="40">
        <v>340.84184901536401</v>
      </c>
    </row>
    <row r="11" spans="2:20" ht="18" customHeight="1" x14ac:dyDescent="0.25">
      <c r="B11" s="10" t="s">
        <v>8</v>
      </c>
      <c r="C11" s="11">
        <v>1719.2809709195753</v>
      </c>
      <c r="D11" s="11">
        <v>1154.86681475</v>
      </c>
      <c r="E11" s="11">
        <v>16.578336999999998</v>
      </c>
      <c r="F11" s="11">
        <v>0</v>
      </c>
      <c r="G11" s="11">
        <v>164.25935627889132</v>
      </c>
      <c r="H11" s="11">
        <v>164.77196591000003</v>
      </c>
      <c r="I11" s="11">
        <v>2.1503412095302799</v>
      </c>
      <c r="J11" s="11">
        <v>2.1581377599999998</v>
      </c>
      <c r="K11" s="11">
        <v>0</v>
      </c>
      <c r="L11" s="11">
        <v>0</v>
      </c>
      <c r="M11" s="11">
        <v>711.87724652934696</v>
      </c>
      <c r="N11" s="11">
        <v>2592.98649019</v>
      </c>
      <c r="O11" s="11">
        <v>0</v>
      </c>
      <c r="P11" s="11">
        <v>0</v>
      </c>
      <c r="Q11" s="11">
        <v>0</v>
      </c>
      <c r="R11" s="11">
        <v>0</v>
      </c>
      <c r="S11" s="11">
        <v>3613.0046011095465</v>
      </c>
      <c r="T11" s="12">
        <v>4830.4823885800006</v>
      </c>
    </row>
    <row r="12" spans="2:20" ht="18" customHeight="1" x14ac:dyDescent="0.25">
      <c r="B12" s="44" t="s">
        <v>9</v>
      </c>
      <c r="C12" s="46">
        <v>1476.6118686699999</v>
      </c>
      <c r="D12" s="39">
        <v>33.099469324033009</v>
      </c>
      <c r="E12" s="39">
        <v>0</v>
      </c>
      <c r="F12" s="39">
        <v>0</v>
      </c>
      <c r="G12" s="39">
        <v>15.911404909999996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40">
        <v>13.940800343254011</v>
      </c>
    </row>
    <row r="13" spans="2:20" ht="18" customHeight="1" x14ac:dyDescent="0.25">
      <c r="B13" s="10" t="s">
        <v>10</v>
      </c>
      <c r="C13" s="11">
        <v>0</v>
      </c>
      <c r="D13" s="11">
        <v>5.8287854399999999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2">
        <v>0</v>
      </c>
    </row>
    <row r="14" spans="2:20" ht="18" customHeight="1" x14ac:dyDescent="0.25">
      <c r="B14" s="44" t="s">
        <v>11</v>
      </c>
      <c r="C14" s="46">
        <v>145.95464026000002</v>
      </c>
      <c r="D14" s="39">
        <v>363.16240584263289</v>
      </c>
      <c r="E14" s="39">
        <v>0</v>
      </c>
      <c r="F14" s="39">
        <v>0</v>
      </c>
      <c r="G14" s="39">
        <v>100</v>
      </c>
      <c r="H14" s="39">
        <v>50.468263755361967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50</v>
      </c>
      <c r="T14" s="40">
        <v>36.101539368076999</v>
      </c>
    </row>
    <row r="15" spans="2:20" ht="18" customHeight="1" x14ac:dyDescent="0.25">
      <c r="B15" s="10" t="s">
        <v>12</v>
      </c>
      <c r="C15" s="11">
        <v>1.4086356</v>
      </c>
      <c r="D15" s="11">
        <v>15.845826957344999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2">
        <v>0</v>
      </c>
    </row>
    <row r="16" spans="2:20" ht="18" customHeight="1" x14ac:dyDescent="0.25">
      <c r="B16" s="44" t="s">
        <v>13</v>
      </c>
      <c r="C16" s="46">
        <v>27.96976764814163</v>
      </c>
      <c r="D16" s="39">
        <v>130.38360273283473</v>
      </c>
      <c r="E16" s="39">
        <v>20.247015000000001</v>
      </c>
      <c r="F16" s="39">
        <v>17.5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74.884199030000005</v>
      </c>
      <c r="Q16" s="39">
        <v>0</v>
      </c>
      <c r="R16" s="39">
        <v>0</v>
      </c>
      <c r="S16" s="39">
        <v>49.043245030000001</v>
      </c>
      <c r="T16" s="40">
        <v>0</v>
      </c>
    </row>
    <row r="17" spans="2:20" ht="18" customHeight="1" x14ac:dyDescent="0.25">
      <c r="B17" s="10" t="s">
        <v>14</v>
      </c>
      <c r="C17" s="11">
        <v>0.21840218000000003</v>
      </c>
      <c r="D17" s="11">
        <v>6.1136697664890001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2:20" ht="18" customHeight="1" x14ac:dyDescent="0.25">
      <c r="B18" s="44" t="s">
        <v>15</v>
      </c>
      <c r="C18" s="46">
        <v>0.52100000000000002</v>
      </c>
      <c r="D18" s="39">
        <v>0.01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40">
        <v>0</v>
      </c>
    </row>
    <row r="19" spans="2:20" ht="18" customHeight="1" x14ac:dyDescent="0.25">
      <c r="B19" s="10" t="s">
        <v>16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4" t="s">
        <v>17</v>
      </c>
      <c r="C20" s="46">
        <v>14643.404283700997</v>
      </c>
      <c r="D20" s="39">
        <v>12575.220809680994</v>
      </c>
      <c r="E20" s="39">
        <v>781.82117804662869</v>
      </c>
      <c r="F20" s="39">
        <v>785.52644445251894</v>
      </c>
      <c r="G20" s="39">
        <v>392.60786901375593</v>
      </c>
      <c r="H20" s="39">
        <v>554.15248103673309</v>
      </c>
      <c r="I20" s="39">
        <v>125.59327051392383</v>
      </c>
      <c r="J20" s="39">
        <v>122.413780380887</v>
      </c>
      <c r="K20" s="39">
        <v>1.7788855100000001</v>
      </c>
      <c r="L20" s="39">
        <v>1.23477503</v>
      </c>
      <c r="M20" s="39">
        <v>780.14882178000005</v>
      </c>
      <c r="N20" s="39">
        <v>2124.7559844399998</v>
      </c>
      <c r="O20" s="39">
        <v>8.1112950000000003E-2</v>
      </c>
      <c r="P20" s="39">
        <v>300.08111294999998</v>
      </c>
      <c r="Q20" s="39">
        <v>23790.731578600455</v>
      </c>
      <c r="R20" s="39">
        <v>23777.740352430003</v>
      </c>
      <c r="S20" s="39">
        <v>21714.619167704579</v>
      </c>
      <c r="T20" s="40">
        <v>13762.428238112141</v>
      </c>
    </row>
    <row r="21" spans="2:20" ht="18" customHeight="1" x14ac:dyDescent="0.25">
      <c r="B21" s="10" t="s">
        <v>18</v>
      </c>
      <c r="C21" s="11">
        <v>10769.665319414211</v>
      </c>
      <c r="D21" s="11">
        <v>9152.8408346273609</v>
      </c>
      <c r="E21" s="11">
        <v>89.201470599999993</v>
      </c>
      <c r="F21" s="11">
        <v>103.85826693</v>
      </c>
      <c r="G21" s="11">
        <v>763.22736493000002</v>
      </c>
      <c r="H21" s="11">
        <v>525.78619755</v>
      </c>
      <c r="I21" s="11">
        <v>18.051218169999999</v>
      </c>
      <c r="J21" s="11">
        <v>18.087382480000002</v>
      </c>
      <c r="K21" s="11">
        <v>300</v>
      </c>
      <c r="L21" s="11">
        <v>20</v>
      </c>
      <c r="M21" s="11">
        <v>1228.7285508499999</v>
      </c>
      <c r="N21" s="11">
        <v>212.11752402000002</v>
      </c>
      <c r="O21" s="11">
        <v>51.149973179999897</v>
      </c>
      <c r="P21" s="11">
        <v>59.004671419999994</v>
      </c>
      <c r="Q21" s="11">
        <v>144.20565445000003</v>
      </c>
      <c r="R21" s="11">
        <v>277.14598931</v>
      </c>
      <c r="S21" s="11">
        <v>3082.6737696896653</v>
      </c>
      <c r="T21" s="12">
        <v>2763.2904310817025</v>
      </c>
    </row>
    <row r="22" spans="2:20" ht="18" customHeight="1" x14ac:dyDescent="0.25">
      <c r="B22" s="44" t="s">
        <v>19</v>
      </c>
      <c r="C22" s="46">
        <v>2313.9118562455592</v>
      </c>
      <c r="D22" s="39">
        <v>2790.7615355770527</v>
      </c>
      <c r="E22" s="39">
        <v>30</v>
      </c>
      <c r="F22" s="39">
        <v>47.007443719999998</v>
      </c>
      <c r="G22" s="39">
        <v>61.096221059999998</v>
      </c>
      <c r="H22" s="39">
        <v>159.77092494696998</v>
      </c>
      <c r="I22" s="39">
        <v>8.1999999999999993</v>
      </c>
      <c r="J22" s="39">
        <v>3.0556307700000001</v>
      </c>
      <c r="K22" s="39">
        <v>17.717110769999998</v>
      </c>
      <c r="L22" s="39">
        <v>0.11274032</v>
      </c>
      <c r="M22" s="39">
        <v>0</v>
      </c>
      <c r="N22" s="39">
        <v>0</v>
      </c>
      <c r="O22" s="39">
        <v>139.83885519</v>
      </c>
      <c r="P22" s="39">
        <v>215.3838120399999</v>
      </c>
      <c r="Q22" s="39">
        <v>199.16410589</v>
      </c>
      <c r="R22" s="39">
        <v>659.97494320999999</v>
      </c>
      <c r="S22" s="39">
        <v>205.73950618999999</v>
      </c>
      <c r="T22" s="40">
        <v>507.23928594731899</v>
      </c>
    </row>
    <row r="23" spans="2:20" ht="18" customHeight="1" x14ac:dyDescent="0.25"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2">
        <v>0</v>
      </c>
    </row>
    <row r="24" spans="2:20" ht="18" customHeight="1" x14ac:dyDescent="0.25">
      <c r="B24" s="44" t="s">
        <v>21</v>
      </c>
      <c r="C24" s="46">
        <v>0</v>
      </c>
      <c r="D24" s="39">
        <v>0.81706468582300007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40">
        <v>0</v>
      </c>
    </row>
    <row r="25" spans="2:20" ht="18" customHeight="1" x14ac:dyDescent="0.25">
      <c r="B25" s="10" t="s">
        <v>22</v>
      </c>
      <c r="C25" s="11">
        <v>3.2663876200000002</v>
      </c>
      <c r="D25" s="11">
        <v>290.65302972788692</v>
      </c>
      <c r="E25" s="11">
        <v>0</v>
      </c>
      <c r="F25" s="11">
        <v>0</v>
      </c>
      <c r="G25" s="11">
        <v>0</v>
      </c>
      <c r="H25" s="11">
        <v>42.790856816278001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40.421517160550046</v>
      </c>
      <c r="S25" s="11">
        <v>0</v>
      </c>
      <c r="T25" s="12">
        <v>0</v>
      </c>
    </row>
    <row r="26" spans="2:20" ht="18" customHeight="1" x14ac:dyDescent="0.25">
      <c r="B26" s="44" t="s">
        <v>23</v>
      </c>
      <c r="C26" s="46">
        <v>124.20725235252083</v>
      </c>
      <c r="D26" s="39">
        <v>121.45098931719706</v>
      </c>
      <c r="E26" s="39">
        <v>0</v>
      </c>
      <c r="F26" s="39">
        <v>0</v>
      </c>
      <c r="G26" s="39">
        <v>0</v>
      </c>
      <c r="H26" s="39">
        <v>1.9694742668869998</v>
      </c>
      <c r="I26" s="39">
        <v>0</v>
      </c>
      <c r="J26" s="39">
        <v>4.7043953346639968</v>
      </c>
      <c r="K26" s="39">
        <v>0</v>
      </c>
      <c r="L26" s="39">
        <v>5.3947095584169986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4.5726251900000001</v>
      </c>
      <c r="T26" s="40">
        <v>0</v>
      </c>
    </row>
    <row r="27" spans="2:20" ht="18" customHeight="1" x14ac:dyDescent="0.25">
      <c r="B27" s="10" t="s">
        <v>24</v>
      </c>
      <c r="C27" s="11">
        <v>17.40058427</v>
      </c>
      <c r="D27" s="11">
        <v>51.600476100000002</v>
      </c>
      <c r="E27" s="11">
        <v>0</v>
      </c>
      <c r="F27" s="11">
        <v>0</v>
      </c>
      <c r="G27" s="11">
        <v>0</v>
      </c>
      <c r="H27" s="11">
        <v>10.159003719999999</v>
      </c>
      <c r="I27" s="11">
        <v>0</v>
      </c>
      <c r="J27" s="11">
        <v>1.04706861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0</v>
      </c>
    </row>
    <row r="28" spans="2:20" ht="18" customHeight="1" x14ac:dyDescent="0.25">
      <c r="B28" s="44" t="s">
        <v>25</v>
      </c>
      <c r="C28" s="46">
        <v>63.472375279597429</v>
      </c>
      <c r="D28" s="39">
        <v>378.24641893420323</v>
      </c>
      <c r="E28" s="39">
        <v>0</v>
      </c>
      <c r="F28" s="39">
        <v>0</v>
      </c>
      <c r="G28" s="39">
        <v>34.701785639999997</v>
      </c>
      <c r="H28" s="39">
        <v>18.990185389999997</v>
      </c>
      <c r="I28" s="39">
        <v>3.1109510499999997</v>
      </c>
      <c r="J28" s="39">
        <v>18.94642633998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101.116125</v>
      </c>
      <c r="T28" s="40">
        <v>401.21591754302301</v>
      </c>
    </row>
    <row r="29" spans="2:20" ht="18" customHeight="1" x14ac:dyDescent="0.25">
      <c r="B29" s="10" t="s">
        <v>26</v>
      </c>
      <c r="C29" s="11">
        <v>12.807027322665759</v>
      </c>
      <c r="D29" s="11">
        <v>128.53509778999998</v>
      </c>
      <c r="E29" s="11">
        <v>0</v>
      </c>
      <c r="F29" s="11">
        <v>0</v>
      </c>
      <c r="G29" s="11">
        <v>1.5</v>
      </c>
      <c r="H29" s="11">
        <v>92.784284770000014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100</v>
      </c>
      <c r="T29" s="12">
        <v>0</v>
      </c>
    </row>
    <row r="30" spans="2:20" ht="18" customHeight="1" x14ac:dyDescent="0.25">
      <c r="B30" s="44" t="s">
        <v>27</v>
      </c>
      <c r="C30" s="46">
        <v>4.0030750000000011E-2</v>
      </c>
      <c r="D30" s="39">
        <v>4.0660000000000002E-2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0.14533260000000001</v>
      </c>
      <c r="T30" s="40">
        <v>0</v>
      </c>
    </row>
    <row r="31" spans="2:20" ht="18" customHeight="1" x14ac:dyDescent="0.25">
      <c r="B31" s="10" t="s">
        <v>28</v>
      </c>
      <c r="C31" s="11">
        <v>43.378947250000003</v>
      </c>
      <c r="D31" s="11">
        <v>78.873218899999998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175.18313063999901</v>
      </c>
      <c r="P31" s="11">
        <v>25</v>
      </c>
      <c r="Q31" s="11">
        <v>24.9375</v>
      </c>
      <c r="R31" s="11">
        <v>0</v>
      </c>
      <c r="S31" s="11">
        <v>0</v>
      </c>
      <c r="T31" s="12">
        <v>0</v>
      </c>
    </row>
    <row r="32" spans="2:20" ht="18" customHeight="1" thickBot="1" x14ac:dyDescent="0.3">
      <c r="B32" s="44" t="s">
        <v>29</v>
      </c>
      <c r="C32" s="46">
        <v>0</v>
      </c>
      <c r="D32" s="39">
        <v>19.324573539999999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40">
        <v>0</v>
      </c>
    </row>
    <row r="33" spans="2:20" ht="18" customHeight="1" thickBot="1" x14ac:dyDescent="0.3">
      <c r="B33" s="13" t="s">
        <v>30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</row>
    <row r="34" spans="2:20" ht="18" customHeight="1" thickTop="1" x14ac:dyDescent="0.25">
      <c r="B34" s="30" t="s">
        <v>31</v>
      </c>
      <c r="C34" s="31">
        <v>622.84</v>
      </c>
      <c r="D34" s="24">
        <v>520.54999999999995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50</v>
      </c>
      <c r="Q34" s="24">
        <v>0</v>
      </c>
      <c r="R34" s="24">
        <v>0</v>
      </c>
      <c r="S34" s="24">
        <v>0</v>
      </c>
      <c r="T34" s="25">
        <v>0</v>
      </c>
    </row>
    <row r="35" spans="2:20" ht="18" customHeight="1" thickBot="1" x14ac:dyDescent="0.3">
      <c r="B35" s="38" t="s">
        <v>32</v>
      </c>
      <c r="C35" s="39">
        <v>1305.03</v>
      </c>
      <c r="D35" s="39">
        <v>1261.1400000000001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40">
        <v>0</v>
      </c>
    </row>
    <row r="36" spans="2:20" ht="18" customHeight="1" thickBot="1" x14ac:dyDescent="0.3">
      <c r="B36" s="13" t="s">
        <v>33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</row>
    <row r="37" spans="2:20" ht="18" customHeight="1" thickTop="1" x14ac:dyDescent="0.25">
      <c r="B37" s="30" t="s">
        <v>34</v>
      </c>
      <c r="C37" s="31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0.25396200000000002</v>
      </c>
      <c r="P37" s="24">
        <v>12.5373</v>
      </c>
      <c r="Q37" s="24">
        <v>0</v>
      </c>
      <c r="R37" s="24">
        <v>0</v>
      </c>
      <c r="S37" s="24">
        <v>0.45741499999999996</v>
      </c>
      <c r="T37" s="25">
        <v>0.58078300000000005</v>
      </c>
    </row>
    <row r="38" spans="2:20" ht="18" customHeight="1" thickBot="1" x14ac:dyDescent="0.3">
      <c r="B38" s="45" t="s">
        <v>35</v>
      </c>
      <c r="C38" s="47">
        <v>0</v>
      </c>
      <c r="D38" s="47">
        <v>0</v>
      </c>
      <c r="E38" s="47">
        <v>1.8195779999999999</v>
      </c>
      <c r="F38" s="47">
        <v>0.39471699999999998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2.0654379999999999</v>
      </c>
      <c r="T38" s="48">
        <v>0</v>
      </c>
    </row>
    <row r="39" spans="2:20" ht="18" customHeight="1" thickBot="1" x14ac:dyDescent="0.3">
      <c r="B39" s="19" t="s">
        <v>36</v>
      </c>
      <c r="C39" s="20">
        <f t="shared" ref="C39:T39" si="0">+SUM(C8:C32)+SUM(C34:C35)+SUM(C37:C38)</f>
        <v>85638.814685693549</v>
      </c>
      <c r="D39" s="20">
        <f t="shared" si="0"/>
        <v>79738.502697380274</v>
      </c>
      <c r="E39" s="20">
        <f t="shared" si="0"/>
        <v>4167.2343531680626</v>
      </c>
      <c r="F39" s="20">
        <f t="shared" si="0"/>
        <v>3804.8621348182901</v>
      </c>
      <c r="G39" s="20">
        <f t="shared" si="0"/>
        <v>7689.6256361170408</v>
      </c>
      <c r="H39" s="20">
        <f t="shared" si="0"/>
        <v>5816.2651490230055</v>
      </c>
      <c r="I39" s="20">
        <f t="shared" si="0"/>
        <v>1084.6310932301701</v>
      </c>
      <c r="J39" s="20">
        <f t="shared" si="0"/>
        <v>999.65596408118745</v>
      </c>
      <c r="K39" s="20">
        <f t="shared" si="0"/>
        <v>1467.01256905215</v>
      </c>
      <c r="L39" s="20">
        <f t="shared" si="0"/>
        <v>1109.8215729643282</v>
      </c>
      <c r="M39" s="20">
        <f t="shared" si="0"/>
        <v>57495.876534390132</v>
      </c>
      <c r="N39" s="20">
        <f t="shared" si="0"/>
        <v>45356.394933485906</v>
      </c>
      <c r="O39" s="20">
        <f t="shared" si="0"/>
        <v>5353.6952146762778</v>
      </c>
      <c r="P39" s="20">
        <f t="shared" si="0"/>
        <v>6164.2488174181472</v>
      </c>
      <c r="Q39" s="20">
        <f t="shared" si="0"/>
        <v>24159.039277330456</v>
      </c>
      <c r="R39" s="20">
        <f t="shared" si="0"/>
        <v>24756.436736235642</v>
      </c>
      <c r="S39" s="20">
        <f t="shared" si="0"/>
        <v>80150.012678755767</v>
      </c>
      <c r="T39" s="34">
        <f t="shared" si="0"/>
        <v>68409.07842593125</v>
      </c>
    </row>
    <row r="41" spans="2:20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3" orientation="landscape" r:id="rId1"/>
  <headerFooter>
    <oddFooter>&amp;LSales - Redemption Report - May 2022&amp;RPage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Shiraz-Ahmed-(Sr.Research Analyst)</cp:lastModifiedBy>
  <cp:lastPrinted>2022-03-09T07:15:17Z</cp:lastPrinted>
  <dcterms:created xsi:type="dcterms:W3CDTF">2021-02-24T12:20:26Z</dcterms:created>
  <dcterms:modified xsi:type="dcterms:W3CDTF">2022-06-14T11:28:33Z</dcterms:modified>
</cp:coreProperties>
</file>