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D:\Shiraz\Desktop\Monthly Fact sheet\MFS 2022\Jul 2022\sales data\"/>
    </mc:Choice>
  </mc:AlternateContent>
  <xr:revisionPtr revIDLastSave="0" documentId="13_ncr:1_{3F863B77-743E-45C8-A5EB-13F117DA9814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SR'!$A$1:$L$42</definedName>
    <definedName name="_xlnm.Print_Area" localSheetId="2">'Investor wise breakup SR'!$A$1:$T$42</definedName>
    <definedName name="_xlnm.Print_Area" localSheetId="0">'SR Monthly report'!$A$1:$E$40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1" i="1"/>
  <c r="E38" i="1" l="1"/>
  <c r="E35" i="1"/>
  <c r="E32" i="1"/>
  <c r="E30" i="1"/>
  <c r="E28" i="1"/>
  <c r="E26" i="1"/>
  <c r="E23" i="1"/>
  <c r="E21" i="1"/>
  <c r="E19" i="1"/>
  <c r="E17" i="1"/>
  <c r="E15" i="1"/>
  <c r="E13" i="1"/>
  <c r="E10" i="1"/>
  <c r="E8" i="1"/>
  <c r="E37" i="1"/>
  <c r="E34" i="1"/>
  <c r="E31" i="1"/>
  <c r="E29" i="1"/>
  <c r="E27" i="1"/>
  <c r="E25" i="1"/>
  <c r="E22" i="1"/>
  <c r="E20" i="1"/>
  <c r="E18" i="1"/>
  <c r="E16" i="1"/>
  <c r="E14" i="1"/>
  <c r="E12" i="1"/>
  <c r="E9" i="1"/>
  <c r="E7" i="1"/>
  <c r="E6" i="1"/>
  <c r="T41" i="2" l="1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L41" i="3"/>
  <c r="K41" i="3"/>
  <c r="J41" i="3"/>
  <c r="I41" i="3"/>
  <c r="H41" i="3"/>
  <c r="G41" i="3"/>
  <c r="F41" i="3"/>
  <c r="E41" i="3"/>
  <c r="D41" i="3"/>
  <c r="C41" i="3"/>
  <c r="E39" i="1"/>
  <c r="D39" i="1"/>
  <c r="C39" i="1"/>
</calcChain>
</file>

<file path=xl/sharedStrings.xml><?xml version="1.0" encoding="utf-8"?>
<sst xmlns="http://schemas.openxmlformats.org/spreadsheetml/2006/main" count="154" uniqueCount="56">
  <si>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</si>
  <si>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</si>
  <si>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</si>
  <si>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</si>
  <si>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</si>
  <si>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</si>
  <si>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</si>
  <si>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</si>
  <si>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</si>
  <si>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</si>
  <si>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</si>
  <si>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</si>
  <si>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</si>
  <si>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</si>
  <si>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</si>
  <si>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</si>
  <si>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</si>
  <si>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</si>
  <si>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</si>
  <si>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</si>
  <si>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</si>
  <si>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</si>
  <si>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</si>
  <si>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</si>
  <si>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</si>
  <si>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</si>
  <si>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</si>
  <si>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</si>
  <si>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</si>
  <si>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</si>
  <si>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</si>
  <si>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</si>
  <si>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</si>
  <si>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</si>
  <si>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</si>
  <si>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</si>
  <si>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</si>
  <si>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</si>
  <si>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</si>
  <si>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</si>
  <si>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</si>
  <si>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</si>
  <si>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</si>
  <si>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</si>
  <si>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</si>
  <si>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</si>
  <si>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</si>
  <si>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</si>
  <si>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</si>
  <si>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</si>
  <si>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</si>
  <si>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Fixed Rate / Return Scheme</t>
  </si>
  <si>
    <t>Shariah Compliant Fixed Rate / Return</t>
  </si>
  <si>
    <t>July 2022 (in PKR millions)</t>
  </si>
  <si>
    <t>Channel Wise Break-up July 2022 (in PKR millions)</t>
  </si>
  <si>
    <t>Investor Wise Break-up July 2022 (in PKR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</si>
</sst>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165" fontId="4" fillId="0" borderId="1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5" fontId="4" fillId="0" borderId="12" xfId="1" applyNumberFormat="1" applyFont="1" applyBorder="1" applyAlignment="1">
      <alignment vertical="center"/>
    </xf>
    <xf numFmtId="165" fontId="4" fillId="0" borderId="13" xfId="1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65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5" fontId="4" fillId="0" borderId="29" xfId="1" applyNumberFormat="1" applyFont="1" applyFill="1" applyBorder="1" applyAlignment="1">
      <alignment vertical="center"/>
    </xf>
    <xf numFmtId="165" fontId="5" fillId="2" borderId="34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5" fontId="4" fillId="3" borderId="9" xfId="1" applyNumberFormat="1" applyFont="1" applyFill="1" applyBorder="1" applyAlignment="1">
      <alignment vertical="center"/>
    </xf>
    <xf numFmtId="165" fontId="4" fillId="3" borderId="10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5" fontId="4" fillId="3" borderId="12" xfId="1" applyNumberFormat="1" applyFont="1" applyFill="1" applyBorder="1" applyAlignment="1">
      <alignment vertical="center"/>
    </xf>
    <xf numFmtId="165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5" fontId="4" fillId="3" borderId="33" xfId="1" applyNumberFormat="1" applyFont="1" applyFill="1" applyBorder="1" applyAlignment="1">
      <alignment vertical="center"/>
    </xf>
    <xf numFmtId="165" fontId="4" fillId="3" borderId="35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5" fontId="4" fillId="3" borderId="18" xfId="1" applyNumberFormat="1" applyFont="1" applyFill="1" applyBorder="1" applyAlignment="1">
      <alignment vertical="center"/>
    </xf>
    <xf numFmtId="165" fontId="4" fillId="3" borderId="29" xfId="1" applyNumberFormat="1" applyFont="1" applyFill="1" applyBorder="1" applyAlignment="1">
      <alignment vertical="center"/>
    </xf>
    <xf numFmtId="165" fontId="4" fillId="3" borderId="30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2"/>
  <sheetViews>
    <sheetView tabSelected="1" view="pageBreakPreview" zoomScale="90" zoomScaleNormal="90" zoomScaleSheetLayoutView="90" workbookViewId="0">
      <selection activeCell="B32" sqref="B32"/>
    </sheetView>
  </sheetViews>
  <sheetFormatPr defaultRowHeight="15.75" x14ac:dyDescent="0.25"/>
  <cols>
    <col min="1" max="1" width="5" style="5" customWidth="1"/>
    <col min="2" max="2" width="42.85546875" style="4" customWidth="1"/>
    <col min="3" max="5" width="18.4257812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49" t="s">
        <v>53</v>
      </c>
      <c r="C4" s="50"/>
      <c r="D4" s="50"/>
      <c r="E4" s="51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35" t="s">
        <v>5</v>
      </c>
      <c r="C6" s="36">
        <v>121469.40055242965</v>
      </c>
      <c r="D6" s="36">
        <v>172161.17007806723</v>
      </c>
      <c r="E6" s="37">
        <f t="shared" ref="E6:E32" si="0">+C6-D6</f>
        <v>-50691.769525637574</v>
      </c>
    </row>
    <row r="7" spans="2:5" ht="18" customHeight="1" x14ac:dyDescent="0.25">
      <c r="B7" s="10" t="s">
        <v>6</v>
      </c>
      <c r="C7" s="33">
        <v>24727.381098930378</v>
      </c>
      <c r="D7" s="11">
        <v>15790.585796282328</v>
      </c>
      <c r="E7" s="12">
        <f t="shared" si="0"/>
        <v>8936.79530264805</v>
      </c>
    </row>
    <row r="8" spans="2:5" ht="18" customHeight="1" x14ac:dyDescent="0.25">
      <c r="B8" s="38" t="s">
        <v>7</v>
      </c>
      <c r="C8" s="39">
        <v>540.41095419458827</v>
      </c>
      <c r="D8" s="39">
        <v>1356.0807182730832</v>
      </c>
      <c r="E8" s="40">
        <f t="shared" si="0"/>
        <v>-815.66976407849495</v>
      </c>
    </row>
    <row r="9" spans="2:5" ht="18" customHeight="1" x14ac:dyDescent="0.25">
      <c r="B9" s="10" t="s">
        <v>8</v>
      </c>
      <c r="C9" s="33">
        <v>373.01817620479318</v>
      </c>
      <c r="D9" s="11">
        <v>633.28308225000012</v>
      </c>
      <c r="E9" s="12">
        <f t="shared" si="0"/>
        <v>-260.26490604520694</v>
      </c>
    </row>
    <row r="10" spans="2:5" ht="18" customHeight="1" x14ac:dyDescent="0.25">
      <c r="B10" s="38" t="s">
        <v>9</v>
      </c>
      <c r="C10" s="39">
        <v>1517.8893748670896</v>
      </c>
      <c r="D10" s="39">
        <v>64.136581775122067</v>
      </c>
      <c r="E10" s="40">
        <f t="shared" si="0"/>
        <v>1453.7527930919675</v>
      </c>
    </row>
    <row r="11" spans="2:5" ht="18" customHeight="1" x14ac:dyDescent="0.25">
      <c r="B11" s="10" t="s">
        <v>51</v>
      </c>
      <c r="C11" s="33">
        <v>2.93845227</v>
      </c>
      <c r="D11" s="11">
        <v>0.5</v>
      </c>
      <c r="E11" s="12">
        <f t="shared" si="0"/>
        <v>2.43845227</v>
      </c>
    </row>
    <row r="12" spans="2:5" ht="18" customHeight="1" x14ac:dyDescent="0.25">
      <c r="B12" s="38" t="s">
        <v>10</v>
      </c>
      <c r="C12" s="39">
        <v>0</v>
      </c>
      <c r="D12" s="39">
        <v>0</v>
      </c>
      <c r="E12" s="40">
        <f t="shared" si="0"/>
        <v>0</v>
      </c>
    </row>
    <row r="13" spans="2:5" ht="18" customHeight="1" x14ac:dyDescent="0.25">
      <c r="B13" s="10" t="s">
        <v>11</v>
      </c>
      <c r="C13" s="33">
        <v>425.06140468000007</v>
      </c>
      <c r="D13" s="11">
        <v>331.18817188226495</v>
      </c>
      <c r="E13" s="12">
        <f t="shared" si="0"/>
        <v>93.873232797735113</v>
      </c>
    </row>
    <row r="14" spans="2:5" ht="18" customHeight="1" x14ac:dyDescent="0.25">
      <c r="B14" s="38" t="s">
        <v>12</v>
      </c>
      <c r="C14" s="39">
        <v>12.326200199999999</v>
      </c>
      <c r="D14" s="39">
        <v>12.166071494180997</v>
      </c>
      <c r="E14" s="40">
        <f t="shared" si="0"/>
        <v>0.16012870581900174</v>
      </c>
    </row>
    <row r="15" spans="2:5" ht="18" customHeight="1" x14ac:dyDescent="0.25">
      <c r="B15" s="10" t="s">
        <v>13</v>
      </c>
      <c r="C15" s="33">
        <v>77.338213818000483</v>
      </c>
      <c r="D15" s="11">
        <v>176.01951223578482</v>
      </c>
      <c r="E15" s="12">
        <f t="shared" si="0"/>
        <v>-98.681298417784333</v>
      </c>
    </row>
    <row r="16" spans="2:5" ht="18" customHeight="1" x14ac:dyDescent="0.25">
      <c r="B16" s="38" t="s">
        <v>14</v>
      </c>
      <c r="C16" s="39">
        <v>0</v>
      </c>
      <c r="D16" s="39">
        <v>0.58971340999999999</v>
      </c>
      <c r="E16" s="40">
        <f t="shared" si="0"/>
        <v>-0.58971340999999999</v>
      </c>
    </row>
    <row r="17" spans="2:5" ht="18" customHeight="1" x14ac:dyDescent="0.25">
      <c r="B17" s="10" t="s">
        <v>15</v>
      </c>
      <c r="C17" s="33">
        <v>3.2530000000000001</v>
      </c>
      <c r="D17" s="11">
        <v>2.72</v>
      </c>
      <c r="E17" s="12">
        <f t="shared" si="0"/>
        <v>0.53299999999999992</v>
      </c>
    </row>
    <row r="18" spans="2:5" ht="18" customHeight="1" x14ac:dyDescent="0.25">
      <c r="B18" s="38" t="s">
        <v>16</v>
      </c>
      <c r="C18" s="39">
        <v>0</v>
      </c>
      <c r="D18" s="39">
        <v>0</v>
      </c>
      <c r="E18" s="40">
        <f t="shared" si="0"/>
        <v>0</v>
      </c>
    </row>
    <row r="19" spans="2:5" ht="18" customHeight="1" x14ac:dyDescent="0.25">
      <c r="B19" s="10" t="s">
        <v>17</v>
      </c>
      <c r="C19" s="33">
        <v>69243.004280980022</v>
      </c>
      <c r="D19" s="11">
        <v>57692.131139292615</v>
      </c>
      <c r="E19" s="12">
        <f t="shared" si="0"/>
        <v>11550.873141687407</v>
      </c>
    </row>
    <row r="20" spans="2:5" ht="18" customHeight="1" x14ac:dyDescent="0.25">
      <c r="B20" s="38" t="s">
        <v>18</v>
      </c>
      <c r="C20" s="39">
        <v>15234.052148746168</v>
      </c>
      <c r="D20" s="39">
        <v>15481.84373555805</v>
      </c>
      <c r="E20" s="40">
        <f t="shared" si="0"/>
        <v>-247.79158681188164</v>
      </c>
    </row>
    <row r="21" spans="2:5" ht="18" customHeight="1" x14ac:dyDescent="0.25">
      <c r="B21" s="10" t="s">
        <v>19</v>
      </c>
      <c r="C21" s="33">
        <v>2445.2797522791857</v>
      </c>
      <c r="D21" s="11">
        <v>4543.0640488982499</v>
      </c>
      <c r="E21" s="12">
        <f t="shared" si="0"/>
        <v>-2097.7842966190642</v>
      </c>
    </row>
    <row r="22" spans="2:5" ht="18" customHeight="1" x14ac:dyDescent="0.25">
      <c r="B22" s="38" t="s">
        <v>20</v>
      </c>
      <c r="C22" s="39">
        <v>0</v>
      </c>
      <c r="D22" s="39">
        <v>0</v>
      </c>
      <c r="E22" s="40">
        <f t="shared" si="0"/>
        <v>0</v>
      </c>
    </row>
    <row r="23" spans="2:5" ht="18" customHeight="1" x14ac:dyDescent="0.25">
      <c r="B23" s="10" t="s">
        <v>21</v>
      </c>
      <c r="C23" s="33">
        <v>0</v>
      </c>
      <c r="D23" s="11">
        <v>25.830679909789982</v>
      </c>
      <c r="E23" s="12">
        <f t="shared" si="0"/>
        <v>-25.830679909789982</v>
      </c>
    </row>
    <row r="24" spans="2:5" ht="18" customHeight="1" x14ac:dyDescent="0.25">
      <c r="B24" s="38" t="s">
        <v>52</v>
      </c>
      <c r="C24" s="39">
        <v>23.71467543</v>
      </c>
      <c r="D24" s="39">
        <v>471.87426933999996</v>
      </c>
      <c r="E24" s="40">
        <f t="shared" si="0"/>
        <v>-448.15959390999996</v>
      </c>
    </row>
    <row r="25" spans="2:5" ht="18" customHeight="1" x14ac:dyDescent="0.25">
      <c r="B25" s="10" t="s">
        <v>22</v>
      </c>
      <c r="C25" s="33">
        <v>0</v>
      </c>
      <c r="D25" s="11">
        <v>443.90008539077792</v>
      </c>
      <c r="E25" s="12">
        <f t="shared" si="0"/>
        <v>-443.90008539077792</v>
      </c>
    </row>
    <row r="26" spans="2:5" ht="18" customHeight="1" x14ac:dyDescent="0.25">
      <c r="B26" s="38" t="s">
        <v>23</v>
      </c>
      <c r="C26" s="39">
        <v>292.31086658999982</v>
      </c>
      <c r="D26" s="39">
        <v>69.268434495318004</v>
      </c>
      <c r="E26" s="40">
        <f t="shared" si="0"/>
        <v>223.04243209468183</v>
      </c>
    </row>
    <row r="27" spans="2:5" ht="18" customHeight="1" x14ac:dyDescent="0.25">
      <c r="B27" s="10" t="s">
        <v>24</v>
      </c>
      <c r="C27" s="33">
        <v>5.19</v>
      </c>
      <c r="D27" s="11">
        <v>72.3</v>
      </c>
      <c r="E27" s="12">
        <f t="shared" si="0"/>
        <v>-67.11</v>
      </c>
    </row>
    <row r="28" spans="2:5" ht="18" customHeight="1" x14ac:dyDescent="0.25">
      <c r="B28" s="38" t="s">
        <v>25</v>
      </c>
      <c r="C28" s="39">
        <v>45.490280139999996</v>
      </c>
      <c r="D28" s="39">
        <v>435.78139951366279</v>
      </c>
      <c r="E28" s="40">
        <f t="shared" si="0"/>
        <v>-390.29111937366281</v>
      </c>
    </row>
    <row r="29" spans="2:5" ht="18" customHeight="1" x14ac:dyDescent="0.25">
      <c r="B29" s="10" t="s">
        <v>26</v>
      </c>
      <c r="C29" s="33">
        <v>1410.2140158299994</v>
      </c>
      <c r="D29" s="11">
        <v>370.49185746390032</v>
      </c>
      <c r="E29" s="12">
        <f t="shared" si="0"/>
        <v>1039.7221583660992</v>
      </c>
    </row>
    <row r="30" spans="2:5" ht="18" customHeight="1" x14ac:dyDescent="0.25">
      <c r="B30" s="38" t="s">
        <v>27</v>
      </c>
      <c r="C30" s="39">
        <v>0.24358315000000003</v>
      </c>
      <c r="D30" s="39">
        <v>0.43210854999999998</v>
      </c>
      <c r="E30" s="40">
        <f t="shared" si="0"/>
        <v>-0.18852539999999995</v>
      </c>
    </row>
    <row r="31" spans="2:5" ht="18" customHeight="1" x14ac:dyDescent="0.25">
      <c r="B31" s="10" t="s">
        <v>28</v>
      </c>
      <c r="C31" s="33">
        <v>136.32</v>
      </c>
      <c r="D31" s="11">
        <v>106.96</v>
      </c>
      <c r="E31" s="12">
        <f t="shared" si="0"/>
        <v>29.36</v>
      </c>
    </row>
    <row r="32" spans="2:5" ht="18" customHeight="1" thickBot="1" x14ac:dyDescent="0.3">
      <c r="B32" s="41" t="s">
        <v>29</v>
      </c>
      <c r="C32" s="39">
        <v>0</v>
      </c>
      <c r="D32" s="39">
        <v>9.7649379699999983</v>
      </c>
      <c r="E32" s="40">
        <f t="shared" si="0"/>
        <v>-9.7649379699999983</v>
      </c>
    </row>
    <row r="33" spans="2:5" ht="18" customHeight="1" thickBot="1" x14ac:dyDescent="0.3">
      <c r="B33" s="13" t="s">
        <v>30</v>
      </c>
      <c r="C33" s="14"/>
      <c r="D33" s="14"/>
      <c r="E33" s="15"/>
    </row>
    <row r="34" spans="2:5" ht="18" customHeight="1" thickTop="1" x14ac:dyDescent="0.25">
      <c r="B34" s="10" t="s">
        <v>31</v>
      </c>
      <c r="C34" s="33">
        <v>717.57</v>
      </c>
      <c r="D34" s="11">
        <v>688.73</v>
      </c>
      <c r="E34" s="12">
        <f>+C34-D34</f>
        <v>28.840000000000032</v>
      </c>
    </row>
    <row r="35" spans="2:5" ht="18" customHeight="1" thickBot="1" x14ac:dyDescent="0.3">
      <c r="B35" s="41" t="s">
        <v>32</v>
      </c>
      <c r="C35" s="42">
        <v>1258.07</v>
      </c>
      <c r="D35" s="42">
        <v>1334.68</v>
      </c>
      <c r="E35" s="43">
        <f>+C35-D35</f>
        <v>-76.610000000000127</v>
      </c>
    </row>
    <row r="36" spans="2:5" ht="18" customHeight="1" thickBot="1" x14ac:dyDescent="0.3">
      <c r="B36" s="16" t="s">
        <v>33</v>
      </c>
      <c r="C36" s="17"/>
      <c r="D36" s="17"/>
      <c r="E36" s="18"/>
    </row>
    <row r="37" spans="2:5" ht="18" customHeight="1" thickTop="1" x14ac:dyDescent="0.25">
      <c r="B37" s="10" t="s">
        <v>34</v>
      </c>
      <c r="C37" s="33">
        <v>16.150006000000001</v>
      </c>
      <c r="D37" s="11">
        <v>0.39552699999999996</v>
      </c>
      <c r="E37" s="12">
        <f>+C37-D37</f>
        <v>15.754479000000002</v>
      </c>
    </row>
    <row r="38" spans="2:5" ht="18" customHeight="1" thickBot="1" x14ac:dyDescent="0.3">
      <c r="B38" s="38" t="s">
        <v>35</v>
      </c>
      <c r="C38" s="39">
        <v>1.4291609999999999</v>
      </c>
      <c r="D38" s="39">
        <v>1.1613690000000001</v>
      </c>
      <c r="E38" s="40">
        <f>+C38-D38</f>
        <v>0.26779199999999981</v>
      </c>
    </row>
    <row r="39" spans="2:5" ht="18" customHeight="1" thickBot="1" x14ac:dyDescent="0.3">
      <c r="B39" s="19" t="s">
        <v>36</v>
      </c>
      <c r="C39" s="20">
        <f>+SUM(C6:C32)+SUM(C34:C35)+SUM(C37:C38)</f>
        <v>239978.05619773988</v>
      </c>
      <c r="D39" s="20">
        <f>+SUM(D6:D32)+SUM(D34:D35)+SUM(D37:D38)</f>
        <v>272277.0493180523</v>
      </c>
      <c r="E39" s="34">
        <f>+SUM(E6:E32)+SUM(E34:E35)+SUM(E37:E38)</f>
        <v>-32298.993120312472</v>
      </c>
    </row>
    <row r="40" spans="2:5" ht="15" customHeight="1" x14ac:dyDescent="0.25"/>
    <row r="41" spans="2:5" x14ac:dyDescent="0.25">
      <c r="B41" s="32"/>
      <c r="C41" s="32"/>
      <c r="D41" s="32"/>
      <c r="E41" s="32"/>
    </row>
    <row r="42" spans="2:5" x14ac:dyDescent="0.25">
      <c r="B42" s="32"/>
      <c r="C42" s="32"/>
      <c r="D42" s="32"/>
      <c r="E42" s="32"/>
    </row>
  </sheetData>
  <mergeCells count="1">
    <mergeCell ref="B4:E4"/>
  </mergeCells>
  <pageMargins left="0.7" right="0.7" top="0.75" bottom="0.75" header="0.3" footer="0.3"/>
  <pageSetup scale="79" orientation="portrait" r:id="rId1"/>
  <headerFooter>
    <oddFooter>&amp;LSales - Redemption Report - July 2022&amp;RPage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43"/>
  <sheetViews>
    <sheetView tabSelected="1" view="pageBreakPreview" zoomScale="90" zoomScaleNormal="90" zoomScaleSheetLayoutView="90" workbookViewId="0">
      <selection activeCell="B32" sqref="B32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49" t="s">
        <v>54</v>
      </c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2:12" ht="30.75" customHeight="1" thickBot="1" x14ac:dyDescent="0.3">
      <c r="B6" s="52" t="s">
        <v>1</v>
      </c>
      <c r="C6" s="54" t="s">
        <v>46</v>
      </c>
      <c r="D6" s="55"/>
      <c r="E6" s="56" t="s">
        <v>47</v>
      </c>
      <c r="F6" s="57"/>
      <c r="G6" s="56" t="s">
        <v>48</v>
      </c>
      <c r="H6" s="57"/>
      <c r="I6" s="56" t="s">
        <v>49</v>
      </c>
      <c r="J6" s="57"/>
      <c r="K6" s="56" t="s">
        <v>45</v>
      </c>
      <c r="L6" s="58"/>
    </row>
    <row r="7" spans="2:12" ht="18.75" customHeight="1" thickTop="1" thickBot="1" x14ac:dyDescent="0.3">
      <c r="B7" s="53"/>
      <c r="C7" s="21" t="s">
        <v>2</v>
      </c>
      <c r="D7" s="22" t="s">
        <v>50</v>
      </c>
      <c r="E7" s="22" t="s">
        <v>2</v>
      </c>
      <c r="F7" s="22" t="s">
        <v>50</v>
      </c>
      <c r="G7" s="22" t="s">
        <v>2</v>
      </c>
      <c r="H7" s="22" t="s">
        <v>50</v>
      </c>
      <c r="I7" s="22" t="s">
        <v>2</v>
      </c>
      <c r="J7" s="22" t="s">
        <v>50</v>
      </c>
      <c r="K7" s="22" t="s">
        <v>2</v>
      </c>
      <c r="L7" s="23" t="s">
        <v>50</v>
      </c>
    </row>
    <row r="8" spans="2:12" ht="16.5" customHeight="1" thickTop="1" x14ac:dyDescent="0.25">
      <c r="B8" s="44" t="s">
        <v>5</v>
      </c>
      <c r="C8" s="39">
        <v>79935.135701419145</v>
      </c>
      <c r="D8" s="39">
        <v>109044.7722602709</v>
      </c>
      <c r="E8" s="39">
        <v>15624.696338592938</v>
      </c>
      <c r="F8" s="39">
        <v>43566.829643176497</v>
      </c>
      <c r="G8" s="39">
        <v>15515.070537584092</v>
      </c>
      <c r="H8" s="39">
        <v>14453.642756883939</v>
      </c>
      <c r="I8" s="39">
        <v>8495.1372028054739</v>
      </c>
      <c r="J8" s="39">
        <v>3711.1314721877479</v>
      </c>
      <c r="K8" s="39">
        <v>1899.3557622918806</v>
      </c>
      <c r="L8" s="40">
        <v>1384.7339453981649</v>
      </c>
    </row>
    <row r="9" spans="2:12" ht="16.5" customHeight="1" x14ac:dyDescent="0.25">
      <c r="B9" s="10" t="s">
        <v>6</v>
      </c>
      <c r="C9" s="11">
        <v>24310.986707486656</v>
      </c>
      <c r="D9" s="11">
        <v>15423.789304472943</v>
      </c>
      <c r="E9" s="11">
        <v>38.511785109946089</v>
      </c>
      <c r="F9" s="11">
        <v>122.93174649637849</v>
      </c>
      <c r="G9" s="11">
        <v>65.567531369196786</v>
      </c>
      <c r="H9" s="11">
        <v>33.295411466203902</v>
      </c>
      <c r="I9" s="11">
        <v>312.31513045124802</v>
      </c>
      <c r="J9" s="11">
        <v>208.28273502367782</v>
      </c>
      <c r="K9" s="11">
        <v>0</v>
      </c>
      <c r="L9" s="12">
        <v>2.2965990406245327</v>
      </c>
    </row>
    <row r="10" spans="2:12" ht="16.5" customHeight="1" x14ac:dyDescent="0.25">
      <c r="B10" s="38" t="s">
        <v>7</v>
      </c>
      <c r="C10" s="39">
        <v>504.65716849812031</v>
      </c>
      <c r="D10" s="39">
        <v>1169.2898123030868</v>
      </c>
      <c r="E10" s="39">
        <v>27.311932449828532</v>
      </c>
      <c r="F10" s="39">
        <v>115.95981536402113</v>
      </c>
      <c r="G10" s="39">
        <v>5.424285976550979</v>
      </c>
      <c r="H10" s="39">
        <v>26.091820351817386</v>
      </c>
      <c r="I10" s="39">
        <v>2.9202900441319999</v>
      </c>
      <c r="J10" s="39">
        <v>44.45514983171006</v>
      </c>
      <c r="K10" s="39">
        <v>9.228724595643048E-2</v>
      </c>
      <c r="L10" s="40">
        <v>0.28412042244800001</v>
      </c>
    </row>
    <row r="11" spans="2:12" ht="16.5" customHeight="1" x14ac:dyDescent="0.25">
      <c r="B11" s="10" t="s">
        <v>8</v>
      </c>
      <c r="C11" s="11">
        <v>267.01817620479318</v>
      </c>
      <c r="D11" s="11">
        <v>576.30906862999973</v>
      </c>
      <c r="E11" s="11">
        <v>0</v>
      </c>
      <c r="F11" s="11">
        <v>0</v>
      </c>
      <c r="G11" s="11">
        <v>0</v>
      </c>
      <c r="H11" s="11">
        <v>0</v>
      </c>
      <c r="I11" s="11">
        <v>106</v>
      </c>
      <c r="J11" s="11">
        <v>56.974013619999994</v>
      </c>
      <c r="K11" s="11">
        <v>0</v>
      </c>
      <c r="L11" s="12">
        <v>0</v>
      </c>
    </row>
    <row r="12" spans="2:12" ht="16.5" customHeight="1" x14ac:dyDescent="0.25">
      <c r="B12" s="38" t="s">
        <v>9</v>
      </c>
      <c r="C12" s="39">
        <v>2.3175270894000002E-3</v>
      </c>
      <c r="D12" s="39">
        <v>25.83582200132556</v>
      </c>
      <c r="E12" s="39">
        <v>1517.8870573400002</v>
      </c>
      <c r="F12" s="39">
        <v>36.767831118619497</v>
      </c>
      <c r="G12" s="39">
        <v>0</v>
      </c>
      <c r="H12" s="39">
        <v>1.0249286501270232</v>
      </c>
      <c r="I12" s="39">
        <v>0</v>
      </c>
      <c r="J12" s="39">
        <v>0.50800000504999998</v>
      </c>
      <c r="K12" s="39">
        <v>0</v>
      </c>
      <c r="L12" s="40">
        <v>0</v>
      </c>
    </row>
    <row r="13" spans="2:12" ht="16.5" customHeight="1" x14ac:dyDescent="0.25">
      <c r="B13" s="10" t="s">
        <v>51</v>
      </c>
      <c r="C13" s="11">
        <v>2.9384999999999999</v>
      </c>
      <c r="D13" s="11">
        <v>0.5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v>0</v>
      </c>
    </row>
    <row r="14" spans="2:12" ht="16.5" customHeight="1" x14ac:dyDescent="0.25">
      <c r="B14" s="38" t="s">
        <v>10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40">
        <v>0</v>
      </c>
    </row>
    <row r="15" spans="2:12" ht="16.5" customHeight="1" x14ac:dyDescent="0.25">
      <c r="B15" s="10" t="s">
        <v>11</v>
      </c>
      <c r="C15" s="11">
        <v>299.664984366667</v>
      </c>
      <c r="D15" s="11">
        <v>309.60470848572481</v>
      </c>
      <c r="E15" s="11">
        <v>113.69493276</v>
      </c>
      <c r="F15" s="11">
        <v>19.045208218305135</v>
      </c>
      <c r="G15" s="11">
        <v>11.5</v>
      </c>
      <c r="H15" s="11">
        <v>1.2736673590766712</v>
      </c>
      <c r="I15" s="11">
        <v>0.20147899999999999</v>
      </c>
      <c r="J15" s="11">
        <v>1.2525264075027827</v>
      </c>
      <c r="K15" s="11">
        <v>0</v>
      </c>
      <c r="L15" s="12">
        <v>1.5061411655439576E-2</v>
      </c>
    </row>
    <row r="16" spans="2:12" ht="16.5" customHeight="1" x14ac:dyDescent="0.25">
      <c r="B16" s="38" t="s">
        <v>12</v>
      </c>
      <c r="C16" s="39">
        <v>12.326200199999999</v>
      </c>
      <c r="D16" s="39">
        <v>12.165167494180999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9.0399999999999996E-4</v>
      </c>
      <c r="K16" s="39">
        <v>0</v>
      </c>
      <c r="L16" s="40">
        <v>0</v>
      </c>
    </row>
    <row r="17" spans="2:12" ht="16.5" customHeight="1" x14ac:dyDescent="0.25">
      <c r="B17" s="10" t="s">
        <v>13</v>
      </c>
      <c r="C17" s="11">
        <v>76.637706188000493</v>
      </c>
      <c r="D17" s="11">
        <v>146.22960166163071</v>
      </c>
      <c r="E17" s="11">
        <v>0.24100000000000002</v>
      </c>
      <c r="F17" s="11">
        <v>20.456517921199051</v>
      </c>
      <c r="G17" s="11">
        <v>5.0989629999999994E-2</v>
      </c>
      <c r="H17" s="11">
        <v>2.8451285275779608</v>
      </c>
      <c r="I17" s="11">
        <v>0.40854644000000001</v>
      </c>
      <c r="J17" s="11">
        <v>6.4874441253770927</v>
      </c>
      <c r="K17" s="11">
        <v>4.0975600000000001E-3</v>
      </c>
      <c r="L17" s="12">
        <v>8.1999999999999998E-4</v>
      </c>
    </row>
    <row r="18" spans="2:12" ht="16.5" customHeight="1" x14ac:dyDescent="0.25">
      <c r="B18" s="38" t="s">
        <v>14</v>
      </c>
      <c r="C18" s="39">
        <v>0</v>
      </c>
      <c r="D18" s="39">
        <v>0.5884624100000001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1.2509999999999999E-3</v>
      </c>
      <c r="K18" s="39">
        <v>0</v>
      </c>
      <c r="L18" s="40">
        <v>0</v>
      </c>
    </row>
    <row r="19" spans="2:12" ht="16.5" customHeight="1" x14ac:dyDescent="0.25">
      <c r="B19" s="10" t="s">
        <v>15</v>
      </c>
      <c r="C19" s="11">
        <v>3.25</v>
      </c>
      <c r="D19" s="11">
        <v>2.72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v>0</v>
      </c>
    </row>
    <row r="20" spans="2:12" ht="16.5" customHeight="1" x14ac:dyDescent="0.25">
      <c r="B20" s="38" t="s">
        <v>16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40">
        <v>0</v>
      </c>
    </row>
    <row r="21" spans="2:12" ht="16.5" customHeight="1" x14ac:dyDescent="0.25">
      <c r="B21" s="10" t="s">
        <v>17</v>
      </c>
      <c r="C21" s="11">
        <v>59481.936926157097</v>
      </c>
      <c r="D21" s="11">
        <v>47633.080383788889</v>
      </c>
      <c r="E21" s="11">
        <v>3788.1719850775726</v>
      </c>
      <c r="F21" s="11">
        <v>6782.6352761725293</v>
      </c>
      <c r="G21" s="11">
        <v>1224.0416066434027</v>
      </c>
      <c r="H21" s="11">
        <v>1126.9214319804569</v>
      </c>
      <c r="I21" s="11">
        <v>4651.0596143218227</v>
      </c>
      <c r="J21" s="11">
        <v>2123.6812367969796</v>
      </c>
      <c r="K21" s="11">
        <v>97.627113319999992</v>
      </c>
      <c r="L21" s="12">
        <v>25.812786303722653</v>
      </c>
    </row>
    <row r="22" spans="2:12" ht="16.5" customHeight="1" x14ac:dyDescent="0.25">
      <c r="B22" s="38" t="s">
        <v>18</v>
      </c>
      <c r="C22" s="39">
        <v>12627.924855084935</v>
      </c>
      <c r="D22" s="39">
        <v>13163.386182523816</v>
      </c>
      <c r="E22" s="39">
        <v>86.140636299157421</v>
      </c>
      <c r="F22" s="39">
        <v>784.02476517906268</v>
      </c>
      <c r="G22" s="39">
        <v>89.563825100000003</v>
      </c>
      <c r="H22" s="39">
        <v>70.210110559283393</v>
      </c>
      <c r="I22" s="39">
        <v>2429.2687806401977</v>
      </c>
      <c r="J22" s="39">
        <v>1464.1638690385219</v>
      </c>
      <c r="K22" s="39">
        <v>1.14530044</v>
      </c>
      <c r="L22" s="40">
        <v>6.0181827397275546E-2</v>
      </c>
    </row>
    <row r="23" spans="2:12" ht="16.5" customHeight="1" x14ac:dyDescent="0.25">
      <c r="B23" s="10" t="s">
        <v>19</v>
      </c>
      <c r="C23" s="11">
        <v>1912.9923145395612</v>
      </c>
      <c r="D23" s="11">
        <v>3544.6375743041167</v>
      </c>
      <c r="E23" s="11">
        <v>107.50525939004876</v>
      </c>
      <c r="F23" s="11">
        <v>188.68381386690788</v>
      </c>
      <c r="G23" s="11">
        <v>20.103351840087178</v>
      </c>
      <c r="H23" s="11">
        <v>83.292654261381529</v>
      </c>
      <c r="I23" s="11">
        <v>404.44898987948818</v>
      </c>
      <c r="J23" s="11">
        <v>725.59695730268186</v>
      </c>
      <c r="K23" s="11">
        <v>0.39046876000000008</v>
      </c>
      <c r="L23" s="12">
        <v>0.85503172315100007</v>
      </c>
    </row>
    <row r="24" spans="2:12" ht="16.5" customHeight="1" x14ac:dyDescent="0.25">
      <c r="B24" s="38" t="s">
        <v>20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40">
        <v>0</v>
      </c>
    </row>
    <row r="25" spans="2:12" ht="16.5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25.830679909789982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0</v>
      </c>
    </row>
    <row r="26" spans="2:12" ht="16.5" customHeight="1" x14ac:dyDescent="0.25">
      <c r="B26" s="38" t="s">
        <v>52</v>
      </c>
      <c r="C26" s="39">
        <v>23.714700000000001</v>
      </c>
      <c r="D26" s="39">
        <v>470.87045147999999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1.0038182099999999</v>
      </c>
      <c r="K26" s="39">
        <v>0</v>
      </c>
      <c r="L26" s="40">
        <v>0</v>
      </c>
    </row>
    <row r="27" spans="2:12" ht="16.5" customHeight="1" x14ac:dyDescent="0.25">
      <c r="B27" s="10" t="s">
        <v>22</v>
      </c>
      <c r="C27" s="11">
        <v>0</v>
      </c>
      <c r="D27" s="11">
        <v>439.77760098999988</v>
      </c>
      <c r="E27" s="11">
        <v>0</v>
      </c>
      <c r="F27" s="11">
        <v>2.5478457623000061E-2</v>
      </c>
      <c r="G27" s="11">
        <v>0</v>
      </c>
      <c r="H27" s="11">
        <v>0</v>
      </c>
      <c r="I27" s="11">
        <v>0</v>
      </c>
      <c r="J27" s="11">
        <v>4.097005893155</v>
      </c>
      <c r="K27" s="11">
        <v>0</v>
      </c>
      <c r="L27" s="12">
        <v>0</v>
      </c>
    </row>
    <row r="28" spans="2:12" ht="16.5" customHeight="1" x14ac:dyDescent="0.25">
      <c r="B28" s="38" t="s">
        <v>23</v>
      </c>
      <c r="C28" s="39">
        <v>49.712687837096297</v>
      </c>
      <c r="D28" s="39">
        <v>7.9878356446497412</v>
      </c>
      <c r="E28" s="39">
        <v>208.98402166140011</v>
      </c>
      <c r="F28" s="39">
        <v>56.112046982650511</v>
      </c>
      <c r="G28" s="39">
        <v>15.741674541503452</v>
      </c>
      <c r="H28" s="39">
        <v>2.8248461845133175</v>
      </c>
      <c r="I28" s="39">
        <v>16.962590089999999</v>
      </c>
      <c r="J28" s="39">
        <v>1.592796296131523</v>
      </c>
      <c r="K28" s="39">
        <v>0.90989246000000001</v>
      </c>
      <c r="L28" s="40">
        <v>0.75090938737291957</v>
      </c>
    </row>
    <row r="29" spans="2:12" ht="16.5" customHeight="1" x14ac:dyDescent="0.25">
      <c r="B29" s="10" t="s">
        <v>24</v>
      </c>
      <c r="C29" s="11">
        <v>3.8774841200000001</v>
      </c>
      <c r="D29" s="11">
        <v>55.473260309999901</v>
      </c>
      <c r="E29" s="11">
        <v>0</v>
      </c>
      <c r="F29" s="11">
        <v>0</v>
      </c>
      <c r="G29" s="11">
        <v>0</v>
      </c>
      <c r="H29" s="11">
        <v>1.84598945</v>
      </c>
      <c r="I29" s="11">
        <v>1.3172991699999901</v>
      </c>
      <c r="J29" s="11">
        <v>14.97794884</v>
      </c>
      <c r="K29" s="11">
        <v>0</v>
      </c>
      <c r="L29" s="12">
        <v>0</v>
      </c>
    </row>
    <row r="30" spans="2:12" ht="16.5" customHeight="1" x14ac:dyDescent="0.25">
      <c r="B30" s="38" t="s">
        <v>25</v>
      </c>
      <c r="C30" s="39">
        <v>15.75225655</v>
      </c>
      <c r="D30" s="39">
        <v>341.49130941077578</v>
      </c>
      <c r="E30" s="39">
        <v>2.0993759999999999</v>
      </c>
      <c r="F30" s="39">
        <v>24.862969078639889</v>
      </c>
      <c r="G30" s="39">
        <v>0.15852213000000004</v>
      </c>
      <c r="H30" s="39">
        <v>3.6204134464628068</v>
      </c>
      <c r="I30" s="39">
        <v>27.48254919</v>
      </c>
      <c r="J30" s="39">
        <v>65.806707777784368</v>
      </c>
      <c r="K30" s="39">
        <v>0</v>
      </c>
      <c r="L30" s="40">
        <v>0</v>
      </c>
    </row>
    <row r="31" spans="2:12" ht="16.5" customHeight="1" x14ac:dyDescent="0.25">
      <c r="B31" s="10" t="s">
        <v>26</v>
      </c>
      <c r="C31" s="11">
        <v>1406.3798482599996</v>
      </c>
      <c r="D31" s="11">
        <v>342.23577137044543</v>
      </c>
      <c r="E31" s="11">
        <v>0.01</v>
      </c>
      <c r="F31" s="11">
        <v>0.9852357509673606</v>
      </c>
      <c r="G31" s="11">
        <v>0</v>
      </c>
      <c r="H31" s="11">
        <v>0.78347120248743451</v>
      </c>
      <c r="I31" s="11">
        <v>3.82066588</v>
      </c>
      <c r="J31" s="11">
        <v>26.487379319999985</v>
      </c>
      <c r="K31" s="11">
        <v>0</v>
      </c>
      <c r="L31" s="12">
        <v>0</v>
      </c>
    </row>
    <row r="32" spans="2:12" ht="16.5" customHeight="1" x14ac:dyDescent="0.25">
      <c r="B32" s="38" t="s">
        <v>27</v>
      </c>
      <c r="C32" s="39">
        <v>0.24358314999999997</v>
      </c>
      <c r="D32" s="39">
        <v>0.43210854999999998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2:12" ht="16.5" customHeight="1" x14ac:dyDescent="0.25">
      <c r="B33" s="10" t="s">
        <v>28</v>
      </c>
      <c r="C33" s="11">
        <v>126.29315210999999</v>
      </c>
      <c r="D33" s="11">
        <v>94.420922669999996</v>
      </c>
      <c r="E33" s="11">
        <v>4.6547329999999998E-2</v>
      </c>
      <c r="F33" s="11">
        <v>4.4052239999999999E-2</v>
      </c>
      <c r="G33" s="11">
        <v>0</v>
      </c>
      <c r="H33" s="11">
        <v>1.4477400000000001E-3</v>
      </c>
      <c r="I33" s="11">
        <v>9.9822325599999999</v>
      </c>
      <c r="J33" s="11">
        <v>12.48983013</v>
      </c>
      <c r="K33" s="11">
        <v>0</v>
      </c>
      <c r="L33" s="12">
        <v>0</v>
      </c>
    </row>
    <row r="34" spans="2:12" ht="16.5" customHeight="1" thickBot="1" x14ac:dyDescent="0.3">
      <c r="B34" s="38" t="s">
        <v>29</v>
      </c>
      <c r="C34" s="39">
        <v>0</v>
      </c>
      <c r="D34" s="39">
        <v>9.3709599699999995</v>
      </c>
      <c r="E34" s="39">
        <v>0</v>
      </c>
      <c r="F34" s="39">
        <v>0</v>
      </c>
      <c r="G34" s="39">
        <v>0</v>
      </c>
      <c r="H34" s="39">
        <v>0.243087</v>
      </c>
      <c r="I34" s="39">
        <v>0</v>
      </c>
      <c r="J34" s="39">
        <v>0.15413662</v>
      </c>
      <c r="K34" s="39">
        <v>0</v>
      </c>
      <c r="L34" s="40">
        <v>0</v>
      </c>
    </row>
    <row r="35" spans="2:12" ht="16.5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2:12" ht="16.5" customHeight="1" thickTop="1" x14ac:dyDescent="0.25">
      <c r="B36" s="10" t="s">
        <v>31</v>
      </c>
      <c r="C36" s="11">
        <v>429.85</v>
      </c>
      <c r="D36" s="11">
        <v>409.97</v>
      </c>
      <c r="E36" s="11">
        <v>228.68</v>
      </c>
      <c r="F36" s="11">
        <v>233.75</v>
      </c>
      <c r="G36" s="11">
        <v>31.41</v>
      </c>
      <c r="H36" s="11">
        <v>17.12</v>
      </c>
      <c r="I36" s="11">
        <v>28.5</v>
      </c>
      <c r="J36" s="11">
        <v>27.39</v>
      </c>
      <c r="K36" s="11">
        <v>0.68</v>
      </c>
      <c r="L36" s="12">
        <v>0.51</v>
      </c>
    </row>
    <row r="37" spans="2:12" ht="16.5" customHeight="1" thickBot="1" x14ac:dyDescent="0.3">
      <c r="B37" s="38" t="s">
        <v>32</v>
      </c>
      <c r="C37" s="39">
        <v>963.39</v>
      </c>
      <c r="D37" s="39">
        <v>1030.43</v>
      </c>
      <c r="E37" s="39">
        <v>224.62</v>
      </c>
      <c r="F37" s="39">
        <v>227.55</v>
      </c>
      <c r="G37" s="39">
        <v>24.52</v>
      </c>
      <c r="H37" s="39">
        <v>29.78</v>
      </c>
      <c r="I37" s="39">
        <v>40.14</v>
      </c>
      <c r="J37" s="39">
        <v>39.74</v>
      </c>
      <c r="K37" s="39">
        <v>4.08</v>
      </c>
      <c r="L37" s="40">
        <v>7.24</v>
      </c>
    </row>
    <row r="38" spans="2:12" ht="16.5" customHeight="1" thickBot="1" x14ac:dyDescent="0.3">
      <c r="B38" s="13" t="s">
        <v>33</v>
      </c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2:12" ht="16.5" customHeight="1" thickTop="1" x14ac:dyDescent="0.25">
      <c r="B39" s="10" t="s">
        <v>34</v>
      </c>
      <c r="C39" s="11">
        <v>16.150006000000001</v>
      </c>
      <c r="D39" s="11">
        <v>0.18968199999999999</v>
      </c>
      <c r="E39" s="11">
        <v>0</v>
      </c>
      <c r="F39" s="11">
        <v>0.205845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2">
        <v>0</v>
      </c>
    </row>
    <row r="40" spans="2:12" ht="16.5" customHeight="1" thickBot="1" x14ac:dyDescent="0.3">
      <c r="B40" s="45" t="s">
        <v>35</v>
      </c>
      <c r="C40" s="39">
        <v>1.4291609999999999</v>
      </c>
      <c r="D40" s="39">
        <v>1.1613690000000001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40">
        <v>0</v>
      </c>
    </row>
    <row r="41" spans="2:12" ht="16.5" customHeight="1" thickBot="1" x14ac:dyDescent="0.3">
      <c r="B41" s="19" t="s">
        <v>36</v>
      </c>
      <c r="C41" s="20">
        <f t="shared" ref="C41:L41" si="0">+SUM(C8:C34)+SUM(C36:C37)+SUM(C39:C40)</f>
        <v>182472.26443669916</v>
      </c>
      <c r="D41" s="20">
        <f t="shared" si="0"/>
        <v>194256.71961974254</v>
      </c>
      <c r="E41" s="20">
        <f t="shared" si="0"/>
        <v>21968.600872010891</v>
      </c>
      <c r="F41" s="20">
        <f t="shared" si="0"/>
        <v>52206.700924933182</v>
      </c>
      <c r="G41" s="20">
        <f t="shared" si="0"/>
        <v>17003.152324814833</v>
      </c>
      <c r="H41" s="20">
        <f t="shared" si="0"/>
        <v>15854.81716506333</v>
      </c>
      <c r="I41" s="20">
        <f t="shared" si="0"/>
        <v>16529.965370472364</v>
      </c>
      <c r="J41" s="20">
        <f t="shared" si="0"/>
        <v>8536.2751824263196</v>
      </c>
      <c r="K41" s="20">
        <f t="shared" si="0"/>
        <v>2004.2849220778371</v>
      </c>
      <c r="L41" s="34">
        <f t="shared" si="0"/>
        <v>1422.5594555145369</v>
      </c>
    </row>
    <row r="42" spans="2:12" ht="15" customHeight="1" x14ac:dyDescent="0.25"/>
    <row r="43" spans="2:12" x14ac:dyDescent="0.2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July 2022&amp;RPage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43"/>
  <sheetViews>
    <sheetView tabSelected="1" view="pageBreakPreview" zoomScale="90" zoomScaleNormal="90" zoomScaleSheetLayoutView="90" workbookViewId="0">
      <selection activeCell="B32" sqref="B32"/>
    </sheetView>
  </sheetViews>
  <sheetFormatPr defaultRowHeight="15.75" x14ac:dyDescent="0.25"/>
  <cols>
    <col min="1" max="1" width="4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49" t="s">
        <v>55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</row>
    <row r="6" spans="2:20" ht="45" customHeight="1" thickBot="1" x14ac:dyDescent="0.3">
      <c r="B6" s="52" t="s">
        <v>1</v>
      </c>
      <c r="C6" s="54" t="s">
        <v>37</v>
      </c>
      <c r="D6" s="55"/>
      <c r="E6" s="56" t="s">
        <v>38</v>
      </c>
      <c r="F6" s="55"/>
      <c r="G6" s="56" t="s">
        <v>39</v>
      </c>
      <c r="H6" s="55"/>
      <c r="I6" s="56" t="s">
        <v>40</v>
      </c>
      <c r="J6" s="55"/>
      <c r="K6" s="56" t="s">
        <v>41</v>
      </c>
      <c r="L6" s="57"/>
      <c r="M6" s="56" t="s">
        <v>42</v>
      </c>
      <c r="N6" s="57"/>
      <c r="O6" s="56" t="s">
        <v>43</v>
      </c>
      <c r="P6" s="57"/>
      <c r="Q6" s="56" t="s">
        <v>44</v>
      </c>
      <c r="R6" s="57"/>
      <c r="S6" s="56" t="s">
        <v>45</v>
      </c>
      <c r="T6" s="58"/>
    </row>
    <row r="7" spans="2:20" ht="17.25" thickTop="1" thickBot="1" x14ac:dyDescent="0.3">
      <c r="B7" s="53"/>
      <c r="C7" s="26" t="s">
        <v>2</v>
      </c>
      <c r="D7" s="27" t="s">
        <v>50</v>
      </c>
      <c r="E7" s="28" t="s">
        <v>2</v>
      </c>
      <c r="F7" s="27" t="s">
        <v>50</v>
      </c>
      <c r="G7" s="28" t="s">
        <v>2</v>
      </c>
      <c r="H7" s="27" t="s">
        <v>50</v>
      </c>
      <c r="I7" s="28" t="s">
        <v>2</v>
      </c>
      <c r="J7" s="27" t="s">
        <v>50</v>
      </c>
      <c r="K7" s="28" t="s">
        <v>2</v>
      </c>
      <c r="L7" s="27" t="s">
        <v>50</v>
      </c>
      <c r="M7" s="28" t="s">
        <v>2</v>
      </c>
      <c r="N7" s="27" t="s">
        <v>50</v>
      </c>
      <c r="O7" s="28" t="s">
        <v>2</v>
      </c>
      <c r="P7" s="27" t="s">
        <v>50</v>
      </c>
      <c r="Q7" s="28" t="s">
        <v>2</v>
      </c>
      <c r="R7" s="27" t="s">
        <v>50</v>
      </c>
      <c r="S7" s="28" t="s">
        <v>2</v>
      </c>
      <c r="T7" s="29" t="s">
        <v>50</v>
      </c>
    </row>
    <row r="8" spans="2:20" ht="18" customHeight="1" thickTop="1" x14ac:dyDescent="0.25">
      <c r="B8" s="44" t="s">
        <v>5</v>
      </c>
      <c r="C8" s="46">
        <v>27577.837355212316</v>
      </c>
      <c r="D8" s="39">
        <v>21517.691992451586</v>
      </c>
      <c r="E8" s="39">
        <v>728.50750196864317</v>
      </c>
      <c r="F8" s="39">
        <v>4085.629520579394</v>
      </c>
      <c r="G8" s="39">
        <v>19785.821478485741</v>
      </c>
      <c r="H8" s="39">
        <v>20157.510092839166</v>
      </c>
      <c r="I8" s="39">
        <v>5765.8862216079078</v>
      </c>
      <c r="J8" s="39">
        <v>11788.633336905032</v>
      </c>
      <c r="K8" s="39">
        <v>2040.8412305495885</v>
      </c>
      <c r="L8" s="39">
        <v>2939.9441289898778</v>
      </c>
      <c r="M8" s="39">
        <v>34630.577598375006</v>
      </c>
      <c r="N8" s="39">
        <v>49140.22157862009</v>
      </c>
      <c r="O8" s="39">
        <v>5240.4042123102772</v>
      </c>
      <c r="P8" s="39">
        <v>11272.662870800286</v>
      </c>
      <c r="Q8" s="39">
        <v>158.14807400000001</v>
      </c>
      <c r="R8" s="39">
        <v>158.36338274000002</v>
      </c>
      <c r="S8" s="39">
        <v>25541.376870183947</v>
      </c>
      <c r="T8" s="40">
        <v>51100.518073991472</v>
      </c>
    </row>
    <row r="9" spans="2:20" ht="18" customHeight="1" x14ac:dyDescent="0.25">
      <c r="B9" s="10" t="s">
        <v>6</v>
      </c>
      <c r="C9" s="11">
        <v>8197.9925666295003</v>
      </c>
      <c r="D9" s="11">
        <v>5277.5905344630746</v>
      </c>
      <c r="E9" s="11">
        <v>5559.0080324800001</v>
      </c>
      <c r="F9" s="11">
        <v>954.80132639718306</v>
      </c>
      <c r="G9" s="11">
        <v>701.17643887999998</v>
      </c>
      <c r="H9" s="11">
        <v>812.84684456525986</v>
      </c>
      <c r="I9" s="11">
        <v>29.63739382</v>
      </c>
      <c r="J9" s="11">
        <v>56.326989843893983</v>
      </c>
      <c r="K9" s="11">
        <v>54.021343000000002</v>
      </c>
      <c r="L9" s="11">
        <v>4.0048754648100005</v>
      </c>
      <c r="M9" s="11">
        <v>3518.1019043599999</v>
      </c>
      <c r="N9" s="11">
        <v>0.10190436</v>
      </c>
      <c r="O9" s="11">
        <v>378.10130935000001</v>
      </c>
      <c r="P9" s="11">
        <v>6687.4272919204786</v>
      </c>
      <c r="Q9" s="11">
        <v>37.092605129871991</v>
      </c>
      <c r="R9" s="11">
        <v>4.59</v>
      </c>
      <c r="S9" s="11">
        <v>6251.239560767367</v>
      </c>
      <c r="T9" s="12">
        <v>1992.3700294857899</v>
      </c>
    </row>
    <row r="10" spans="2:20" ht="18" customHeight="1" x14ac:dyDescent="0.25">
      <c r="B10" s="44" t="s">
        <v>7</v>
      </c>
      <c r="C10" s="46">
        <v>419.23048416458823</v>
      </c>
      <c r="D10" s="39">
        <v>699.69815003240444</v>
      </c>
      <c r="E10" s="39">
        <v>0</v>
      </c>
      <c r="F10" s="39">
        <v>4.0275417222700005</v>
      </c>
      <c r="G10" s="39">
        <v>52.221001799999996</v>
      </c>
      <c r="H10" s="39">
        <v>176.24898191851801</v>
      </c>
      <c r="I10" s="39">
        <v>0.22500425000000002</v>
      </c>
      <c r="J10" s="39">
        <v>21.229134923641997</v>
      </c>
      <c r="K10" s="39">
        <v>0</v>
      </c>
      <c r="L10" s="39">
        <v>1.638162912619</v>
      </c>
      <c r="M10" s="39">
        <v>0</v>
      </c>
      <c r="N10" s="39">
        <v>12.865643813630001</v>
      </c>
      <c r="O10" s="39">
        <v>0</v>
      </c>
      <c r="P10" s="39">
        <v>345.16568889000001</v>
      </c>
      <c r="Q10" s="39">
        <v>0</v>
      </c>
      <c r="R10" s="39">
        <v>0.53</v>
      </c>
      <c r="S10" s="39">
        <v>68.734474000000006</v>
      </c>
      <c r="T10" s="40">
        <v>94.679414059999985</v>
      </c>
    </row>
    <row r="11" spans="2:20" ht="18" customHeight="1" x14ac:dyDescent="0.25">
      <c r="B11" s="10" t="s">
        <v>8</v>
      </c>
      <c r="C11" s="11">
        <v>373.01817620479318</v>
      </c>
      <c r="D11" s="11">
        <v>189.96907338</v>
      </c>
      <c r="E11" s="11">
        <v>0</v>
      </c>
      <c r="F11" s="11">
        <v>443.26400887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0.05</v>
      </c>
      <c r="S11" s="11">
        <v>0</v>
      </c>
      <c r="T11" s="12">
        <v>0</v>
      </c>
    </row>
    <row r="12" spans="2:20" ht="18" customHeight="1" x14ac:dyDescent="0.25">
      <c r="B12" s="44" t="s">
        <v>9</v>
      </c>
      <c r="C12" s="46">
        <v>0</v>
      </c>
      <c r="D12" s="39">
        <v>0</v>
      </c>
      <c r="E12" s="39">
        <v>0</v>
      </c>
      <c r="F12" s="39">
        <v>0</v>
      </c>
      <c r="G12" s="39">
        <v>0.86309436708940002</v>
      </c>
      <c r="H12" s="39">
        <v>43.820268926776052</v>
      </c>
      <c r="I12" s="39">
        <v>8.3281210000000008E-2</v>
      </c>
      <c r="J12" s="39">
        <v>20.31631284834603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1516.94299929</v>
      </c>
      <c r="T12" s="40">
        <v>0</v>
      </c>
    </row>
    <row r="13" spans="2:20" ht="18" customHeight="1" x14ac:dyDescent="0.25">
      <c r="B13" s="10" t="s">
        <v>51</v>
      </c>
      <c r="C13" s="11">
        <v>2.9384999999999999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0.5</v>
      </c>
      <c r="Q13" s="11">
        <v>0</v>
      </c>
      <c r="R13" s="11">
        <v>0</v>
      </c>
      <c r="S13" s="11">
        <v>0</v>
      </c>
      <c r="T13" s="12">
        <v>0</v>
      </c>
    </row>
    <row r="14" spans="2:20" ht="18" customHeight="1" x14ac:dyDescent="0.25">
      <c r="B14" s="44" t="s">
        <v>10</v>
      </c>
      <c r="C14" s="46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40">
        <v>0</v>
      </c>
    </row>
    <row r="15" spans="2:20" ht="18" customHeight="1" x14ac:dyDescent="0.25">
      <c r="B15" s="10" t="s">
        <v>11</v>
      </c>
      <c r="C15" s="11">
        <v>299.86596336666702</v>
      </c>
      <c r="D15" s="11">
        <v>207.86855932999993</v>
      </c>
      <c r="E15" s="11">
        <v>0</v>
      </c>
      <c r="F15" s="11">
        <v>50</v>
      </c>
      <c r="G15" s="11">
        <v>125.19543276</v>
      </c>
      <c r="H15" s="11">
        <v>22.574459335058986</v>
      </c>
      <c r="I15" s="11">
        <v>0</v>
      </c>
      <c r="J15" s="11">
        <v>0.12505321720599966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2">
        <v>50.620100000000001</v>
      </c>
    </row>
    <row r="16" spans="2:20" ht="18" customHeight="1" x14ac:dyDescent="0.25">
      <c r="B16" s="44" t="s">
        <v>12</v>
      </c>
      <c r="C16" s="46">
        <v>3.3262002000000006</v>
      </c>
      <c r="D16" s="39">
        <v>9.7476818174009967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1.1873365216789999</v>
      </c>
      <c r="K16" s="39">
        <v>0</v>
      </c>
      <c r="L16" s="39">
        <v>1.231053155101</v>
      </c>
      <c r="M16" s="39">
        <v>0</v>
      </c>
      <c r="N16" s="39">
        <v>0</v>
      </c>
      <c r="O16" s="39">
        <v>0</v>
      </c>
      <c r="P16" s="39">
        <v>0</v>
      </c>
      <c r="Q16" s="39">
        <v>9</v>
      </c>
      <c r="R16" s="39">
        <v>0</v>
      </c>
      <c r="S16" s="39">
        <v>0</v>
      </c>
      <c r="T16" s="40">
        <v>0</v>
      </c>
    </row>
    <row r="17" spans="2:20" ht="18" customHeight="1" x14ac:dyDescent="0.25">
      <c r="B17" s="10" t="s">
        <v>13</v>
      </c>
      <c r="C17" s="11">
        <v>32.457554628000473</v>
      </c>
      <c r="D17" s="11">
        <v>78.382637240000008</v>
      </c>
      <c r="E17" s="11">
        <v>17.5</v>
      </c>
      <c r="F17" s="11">
        <v>2.9583323134459985</v>
      </c>
      <c r="G17" s="11">
        <v>27.29198963</v>
      </c>
      <c r="H17" s="11">
        <v>44.504034206935998</v>
      </c>
      <c r="I17" s="11">
        <v>0</v>
      </c>
      <c r="J17" s="11">
        <v>3.5715794300000003</v>
      </c>
      <c r="K17" s="11">
        <v>0</v>
      </c>
      <c r="L17" s="11">
        <v>5.569631476635001</v>
      </c>
      <c r="M17" s="11">
        <v>0</v>
      </c>
      <c r="N17" s="11">
        <v>1.195015426401</v>
      </c>
      <c r="O17" s="11">
        <v>0</v>
      </c>
      <c r="P17" s="11">
        <v>39.838282142366801</v>
      </c>
      <c r="Q17" s="11">
        <v>0</v>
      </c>
      <c r="R17" s="11">
        <v>0</v>
      </c>
      <c r="S17" s="11">
        <v>8.8697999999999999E-2</v>
      </c>
      <c r="T17" s="12">
        <v>0</v>
      </c>
    </row>
    <row r="18" spans="2:20" ht="18" customHeight="1" x14ac:dyDescent="0.25">
      <c r="B18" s="44" t="s">
        <v>14</v>
      </c>
      <c r="C18" s="46">
        <v>0</v>
      </c>
      <c r="D18" s="39">
        <v>0.58971340999999999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40">
        <v>0</v>
      </c>
    </row>
    <row r="19" spans="2:20" ht="18" customHeight="1" x14ac:dyDescent="0.25">
      <c r="B19" s="10" t="s">
        <v>15</v>
      </c>
      <c r="C19" s="11">
        <v>3.2530000000000001</v>
      </c>
      <c r="D19" s="11">
        <v>2.72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">
        <v>0</v>
      </c>
    </row>
    <row r="20" spans="2:20" ht="18" customHeight="1" x14ac:dyDescent="0.25">
      <c r="B20" s="44" t="s">
        <v>16</v>
      </c>
      <c r="C20" s="46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40">
        <v>0</v>
      </c>
    </row>
    <row r="21" spans="2:20" ht="18" customHeight="1" x14ac:dyDescent="0.25">
      <c r="B21" s="10" t="s">
        <v>17</v>
      </c>
      <c r="C21" s="11">
        <v>13259.484265840001</v>
      </c>
      <c r="D21" s="11">
        <v>7006.723231429999</v>
      </c>
      <c r="E21" s="11">
        <v>739.70434036999995</v>
      </c>
      <c r="F21" s="11">
        <v>3574.1344797558618</v>
      </c>
      <c r="G21" s="11">
        <v>2092.085891159993</v>
      </c>
      <c r="H21" s="11">
        <v>1791.5257360548603</v>
      </c>
      <c r="I21" s="11">
        <v>746.51005364000002</v>
      </c>
      <c r="J21" s="11">
        <v>2941.5488322380729</v>
      </c>
      <c r="K21" s="11">
        <v>3.3902932899999998</v>
      </c>
      <c r="L21" s="11">
        <v>3.4</v>
      </c>
      <c r="M21" s="11">
        <v>11278.655053479999</v>
      </c>
      <c r="N21" s="11">
        <v>7773.4840687105561</v>
      </c>
      <c r="O21" s="11">
        <v>1730.04494387</v>
      </c>
      <c r="P21" s="11">
        <v>678.64325200999997</v>
      </c>
      <c r="Q21" s="11">
        <v>17701.24339729</v>
      </c>
      <c r="R21" s="11">
        <v>17663.75299397</v>
      </c>
      <c r="S21" s="11">
        <v>21691.736629309988</v>
      </c>
      <c r="T21" s="12">
        <v>16258.918520873251</v>
      </c>
    </row>
    <row r="22" spans="2:20" ht="18" customHeight="1" x14ac:dyDescent="0.25">
      <c r="B22" s="44" t="s">
        <v>18</v>
      </c>
      <c r="C22" s="46">
        <v>10084.602773807255</v>
      </c>
      <c r="D22" s="39">
        <v>8291.2056997116852</v>
      </c>
      <c r="E22" s="39">
        <v>1.9728254899999997</v>
      </c>
      <c r="F22" s="39">
        <v>783.23704537620097</v>
      </c>
      <c r="G22" s="39">
        <v>684.34714964914542</v>
      </c>
      <c r="H22" s="39">
        <v>1081.8867849578103</v>
      </c>
      <c r="I22" s="39">
        <v>119.36265887921552</v>
      </c>
      <c r="J22" s="39">
        <v>209.37270164705498</v>
      </c>
      <c r="K22" s="39">
        <v>0</v>
      </c>
      <c r="L22" s="39">
        <v>0</v>
      </c>
      <c r="M22" s="39">
        <v>12.494524169999998</v>
      </c>
      <c r="N22" s="39">
        <v>1646.9184048899999</v>
      </c>
      <c r="O22" s="39">
        <v>724.33249658</v>
      </c>
      <c r="P22" s="39">
        <v>721.26102836526604</v>
      </c>
      <c r="Q22" s="39">
        <v>149.60186270928651</v>
      </c>
      <c r="R22" s="39">
        <v>190.515546</v>
      </c>
      <c r="S22" s="39">
        <v>3457.3374010393563</v>
      </c>
      <c r="T22" s="40">
        <v>2557.4449981799994</v>
      </c>
    </row>
    <row r="23" spans="2:20" ht="18" customHeight="1" x14ac:dyDescent="0.25">
      <c r="B23" s="10" t="s">
        <v>19</v>
      </c>
      <c r="C23" s="11">
        <v>1825.0951455040472</v>
      </c>
      <c r="D23" s="11">
        <v>2124.0192612661726</v>
      </c>
      <c r="E23" s="11">
        <v>0</v>
      </c>
      <c r="F23" s="11">
        <v>12.683463429868</v>
      </c>
      <c r="G23" s="11">
        <v>149.53946714999998</v>
      </c>
      <c r="H23" s="11">
        <v>269.87156410705387</v>
      </c>
      <c r="I23" s="11">
        <v>5.2785656899999998</v>
      </c>
      <c r="J23" s="11">
        <v>42.180811488030997</v>
      </c>
      <c r="K23" s="11">
        <v>0</v>
      </c>
      <c r="L23" s="11">
        <v>1.5186159385289995</v>
      </c>
      <c r="M23" s="11">
        <v>0</v>
      </c>
      <c r="N23" s="11">
        <v>3.9782931485840001</v>
      </c>
      <c r="O23" s="11">
        <v>71</v>
      </c>
      <c r="P23" s="11">
        <v>25</v>
      </c>
      <c r="Q23" s="11">
        <v>96.651990429985787</v>
      </c>
      <c r="R23" s="11">
        <v>708.86209946000008</v>
      </c>
      <c r="S23" s="11">
        <v>297.87121563515257</v>
      </c>
      <c r="T23" s="12">
        <v>1354.9499226199989</v>
      </c>
    </row>
    <row r="24" spans="2:20" ht="18" customHeight="1" x14ac:dyDescent="0.25">
      <c r="B24" s="44" t="s">
        <v>20</v>
      </c>
      <c r="C24" s="46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40">
        <v>0</v>
      </c>
    </row>
    <row r="25" spans="2:20" ht="18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25.830679909789982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2">
        <v>0</v>
      </c>
    </row>
    <row r="26" spans="2:20" ht="18" customHeight="1" x14ac:dyDescent="0.25">
      <c r="B26" s="44" t="s">
        <v>52</v>
      </c>
      <c r="C26" s="46">
        <v>23.714600000000001</v>
      </c>
      <c r="D26" s="39">
        <v>366.06834079999999</v>
      </c>
      <c r="E26" s="39">
        <v>0</v>
      </c>
      <c r="F26" s="39">
        <v>0</v>
      </c>
      <c r="G26" s="39">
        <v>0</v>
      </c>
      <c r="H26" s="39">
        <v>54.00143971</v>
      </c>
      <c r="I26" s="39">
        <v>0</v>
      </c>
      <c r="J26" s="39">
        <v>10.11832383</v>
      </c>
      <c r="K26" s="39">
        <v>0</v>
      </c>
      <c r="L26" s="39">
        <v>0</v>
      </c>
      <c r="M26" s="39">
        <v>0</v>
      </c>
      <c r="N26" s="39">
        <v>20.23616535</v>
      </c>
      <c r="O26" s="39">
        <v>0</v>
      </c>
      <c r="P26" s="39">
        <v>21.450000000000003</v>
      </c>
      <c r="Q26" s="39">
        <v>0</v>
      </c>
      <c r="R26" s="39">
        <v>0</v>
      </c>
      <c r="S26" s="39">
        <v>0</v>
      </c>
      <c r="T26" s="40">
        <v>0</v>
      </c>
    </row>
    <row r="27" spans="2:20" ht="18" customHeight="1" x14ac:dyDescent="0.25">
      <c r="B27" s="10" t="s">
        <v>22</v>
      </c>
      <c r="C27" s="11">
        <v>0</v>
      </c>
      <c r="D27" s="11">
        <v>428.87062696315496</v>
      </c>
      <c r="E27" s="11">
        <v>0</v>
      </c>
      <c r="F27" s="11">
        <v>0</v>
      </c>
      <c r="G27" s="11">
        <v>0</v>
      </c>
      <c r="H27" s="11">
        <v>3.7957014</v>
      </c>
      <c r="I27" s="11">
        <v>0</v>
      </c>
      <c r="J27" s="11">
        <v>5.6045032599999898</v>
      </c>
      <c r="K27" s="11">
        <v>0</v>
      </c>
      <c r="L27" s="11">
        <v>5.6045032599999898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2.4750457623000061E-2</v>
      </c>
      <c r="S27" s="11">
        <v>0</v>
      </c>
      <c r="T27" s="12">
        <v>0</v>
      </c>
    </row>
    <row r="28" spans="2:20" ht="18" customHeight="1" x14ac:dyDescent="0.25">
      <c r="B28" s="44" t="s">
        <v>23</v>
      </c>
      <c r="C28" s="46">
        <v>0</v>
      </c>
      <c r="D28" s="39">
        <v>0</v>
      </c>
      <c r="E28" s="39">
        <v>20.415344909999998</v>
      </c>
      <c r="F28" s="39">
        <v>3.7748745105559953</v>
      </c>
      <c r="G28" s="39">
        <v>219.15899553999978</v>
      </c>
      <c r="H28" s="39">
        <v>64.415024410317002</v>
      </c>
      <c r="I28" s="39">
        <v>5</v>
      </c>
      <c r="J28" s="39">
        <v>0</v>
      </c>
      <c r="K28" s="39">
        <v>0</v>
      </c>
      <c r="L28" s="39">
        <v>1.0785355744450009</v>
      </c>
      <c r="M28" s="39">
        <v>47.736526140000002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40">
        <v>0</v>
      </c>
    </row>
    <row r="29" spans="2:20" ht="18" customHeight="1" x14ac:dyDescent="0.25">
      <c r="B29" s="10" t="s">
        <v>24</v>
      </c>
      <c r="C29" s="11">
        <v>5.1947832899999904</v>
      </c>
      <c r="D29" s="11">
        <v>49.739730270000003</v>
      </c>
      <c r="E29" s="11">
        <v>0</v>
      </c>
      <c r="F29" s="11">
        <v>0</v>
      </c>
      <c r="G29" s="11">
        <v>0</v>
      </c>
      <c r="H29" s="11">
        <v>22.557468329999999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2">
        <v>0</v>
      </c>
    </row>
    <row r="30" spans="2:20" ht="18" customHeight="1" x14ac:dyDescent="0.25">
      <c r="B30" s="44" t="s">
        <v>25</v>
      </c>
      <c r="C30" s="46">
        <v>21.436725739999989</v>
      </c>
      <c r="D30" s="39">
        <v>173.4158669899999</v>
      </c>
      <c r="E30" s="39">
        <v>0</v>
      </c>
      <c r="F30" s="39">
        <v>0</v>
      </c>
      <c r="G30" s="39">
        <v>24.05597813</v>
      </c>
      <c r="H30" s="39">
        <v>45.370347350392002</v>
      </c>
      <c r="I30" s="39">
        <v>0</v>
      </c>
      <c r="J30" s="39">
        <v>0</v>
      </c>
      <c r="K30" s="39">
        <v>0</v>
      </c>
      <c r="L30" s="39">
        <v>3.2744216232550003</v>
      </c>
      <c r="M30" s="39">
        <v>0</v>
      </c>
      <c r="N30" s="39">
        <v>1.7602015300159961</v>
      </c>
      <c r="O30" s="39">
        <v>0</v>
      </c>
      <c r="P30" s="39">
        <v>186.27471920000002</v>
      </c>
      <c r="Q30" s="39">
        <v>0</v>
      </c>
      <c r="R30" s="39">
        <v>0</v>
      </c>
      <c r="S30" s="39">
        <v>0</v>
      </c>
      <c r="T30" s="40">
        <v>25.68584302</v>
      </c>
    </row>
    <row r="31" spans="2:20" ht="18" customHeight="1" x14ac:dyDescent="0.25">
      <c r="B31" s="10" t="s">
        <v>26</v>
      </c>
      <c r="C31" s="11">
        <v>1405.7140141400002</v>
      </c>
      <c r="D31" s="11">
        <v>124.0901495935443</v>
      </c>
      <c r="E31" s="11">
        <v>0</v>
      </c>
      <c r="F31" s="11">
        <v>0</v>
      </c>
      <c r="G31" s="11">
        <v>1.5</v>
      </c>
      <c r="H31" s="11">
        <v>4.1443194052000001</v>
      </c>
      <c r="I31" s="11">
        <v>0</v>
      </c>
      <c r="J31" s="11">
        <v>0</v>
      </c>
      <c r="K31" s="11">
        <v>0</v>
      </c>
      <c r="L31" s="11">
        <v>4.1443193960000002</v>
      </c>
      <c r="M31" s="11">
        <v>0</v>
      </c>
      <c r="N31" s="11">
        <v>0</v>
      </c>
      <c r="O31" s="11">
        <v>0</v>
      </c>
      <c r="P31" s="11">
        <v>2.7914530099999997</v>
      </c>
      <c r="Q31" s="11">
        <v>0</v>
      </c>
      <c r="R31" s="11">
        <v>1.772519939156</v>
      </c>
      <c r="S31" s="11">
        <v>3</v>
      </c>
      <c r="T31" s="12">
        <v>233.5490963</v>
      </c>
    </row>
    <row r="32" spans="2:20" ht="18" customHeight="1" x14ac:dyDescent="0.25">
      <c r="B32" s="44" t="s">
        <v>27</v>
      </c>
      <c r="C32" s="46">
        <v>5.3022050000000001E-2</v>
      </c>
      <c r="D32" s="39">
        <v>0.43210854999999998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0.19056109999999998</v>
      </c>
      <c r="P32" s="39">
        <v>0</v>
      </c>
      <c r="Q32" s="39">
        <v>0</v>
      </c>
      <c r="R32" s="39">
        <v>0</v>
      </c>
      <c r="S32" s="39">
        <v>0</v>
      </c>
      <c r="T32" s="40">
        <v>0</v>
      </c>
    </row>
    <row r="33" spans="2:20" ht="18" customHeight="1" x14ac:dyDescent="0.25">
      <c r="B33" s="10" t="s">
        <v>28</v>
      </c>
      <c r="C33" s="11">
        <v>26.596931999999899</v>
      </c>
      <c r="D33" s="11">
        <v>26.304262349999998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99.75</v>
      </c>
      <c r="P33" s="11">
        <v>46</v>
      </c>
      <c r="Q33" s="11">
        <v>9.9749999999999996</v>
      </c>
      <c r="R33" s="11">
        <v>34.651990429999998</v>
      </c>
      <c r="S33" s="11">
        <v>0</v>
      </c>
      <c r="T33" s="12">
        <v>0</v>
      </c>
    </row>
    <row r="34" spans="2:20" ht="18" customHeight="1" thickBot="1" x14ac:dyDescent="0.3">
      <c r="B34" s="44" t="s">
        <v>29</v>
      </c>
      <c r="C34" s="46">
        <v>0</v>
      </c>
      <c r="D34" s="39">
        <v>9.7681835899999996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40">
        <v>0</v>
      </c>
    </row>
    <row r="35" spans="2:20" ht="18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2:20" ht="18" customHeight="1" thickTop="1" x14ac:dyDescent="0.25">
      <c r="B36" s="30" t="s">
        <v>31</v>
      </c>
      <c r="C36" s="31">
        <v>318.17</v>
      </c>
      <c r="D36" s="24">
        <v>304.23</v>
      </c>
      <c r="E36" s="24"/>
      <c r="F36" s="24"/>
      <c r="G36" s="24">
        <v>399.41</v>
      </c>
      <c r="H36" s="24">
        <v>390.91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5">
        <v>0</v>
      </c>
    </row>
    <row r="37" spans="2:20" ht="18" customHeight="1" thickBot="1" x14ac:dyDescent="0.3">
      <c r="B37" s="38" t="s">
        <v>32</v>
      </c>
      <c r="C37" s="39">
        <v>985.45</v>
      </c>
      <c r="D37" s="39">
        <v>1029.28</v>
      </c>
      <c r="E37" s="39"/>
      <c r="F37" s="39"/>
      <c r="G37" s="39">
        <v>272.85000000000002</v>
      </c>
      <c r="H37" s="39">
        <v>299.06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40">
        <v>0</v>
      </c>
    </row>
    <row r="38" spans="2:20" ht="18" customHeight="1" thickBot="1" x14ac:dyDescent="0.3">
      <c r="B38" s="13" t="s">
        <v>33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</row>
    <row r="39" spans="2:20" ht="18" customHeight="1" thickTop="1" x14ac:dyDescent="0.25">
      <c r="B39" s="30" t="s">
        <v>34</v>
      </c>
      <c r="C39" s="31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0.193304</v>
      </c>
      <c r="J39" s="24">
        <v>0.205845</v>
      </c>
      <c r="K39" s="24">
        <v>0</v>
      </c>
      <c r="L39" s="24">
        <v>0</v>
      </c>
      <c r="M39" s="24">
        <v>0</v>
      </c>
      <c r="N39" s="24">
        <v>0</v>
      </c>
      <c r="O39" s="24">
        <v>15.860536</v>
      </c>
      <c r="P39" s="24">
        <v>0</v>
      </c>
      <c r="Q39" s="24">
        <v>0</v>
      </c>
      <c r="R39" s="24">
        <v>0</v>
      </c>
      <c r="S39" s="24">
        <v>9.6166000000000001E-2</v>
      </c>
      <c r="T39" s="25">
        <v>0.18968199999999999</v>
      </c>
    </row>
    <row r="40" spans="2:20" ht="18" customHeight="1" thickBot="1" x14ac:dyDescent="0.3">
      <c r="B40" s="45" t="s">
        <v>35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1.4291609999999999</v>
      </c>
      <c r="T40" s="48">
        <v>1.1613690000000001</v>
      </c>
    </row>
    <row r="41" spans="2:20" ht="18" customHeight="1" thickBot="1" x14ac:dyDescent="0.3">
      <c r="B41" s="19" t="s">
        <v>36</v>
      </c>
      <c r="C41" s="20">
        <f t="shared" ref="C41:T41" si="0">+SUM(C8:C34)+SUM(C36:C37)+SUM(C39:C40)</f>
        <v>64865.432062777167</v>
      </c>
      <c r="D41" s="20">
        <f t="shared" si="0"/>
        <v>47918.405803639027</v>
      </c>
      <c r="E41" s="20">
        <f t="shared" si="0"/>
        <v>7067.1080452186434</v>
      </c>
      <c r="F41" s="20">
        <f t="shared" si="0"/>
        <v>9914.5105929547808</v>
      </c>
      <c r="G41" s="20">
        <f t="shared" si="0"/>
        <v>24535.51691755197</v>
      </c>
      <c r="H41" s="20">
        <f t="shared" si="0"/>
        <v>25310.873747427137</v>
      </c>
      <c r="I41" s="20">
        <f t="shared" si="0"/>
        <v>6672.1764830971242</v>
      </c>
      <c r="J41" s="20">
        <f t="shared" si="0"/>
        <v>15100.420761152958</v>
      </c>
      <c r="K41" s="20">
        <f t="shared" si="0"/>
        <v>2098.2528668395885</v>
      </c>
      <c r="L41" s="20">
        <f t="shared" si="0"/>
        <v>2971.4082477912721</v>
      </c>
      <c r="M41" s="20">
        <f t="shared" si="0"/>
        <v>49487.565606525</v>
      </c>
      <c r="N41" s="20">
        <f t="shared" si="0"/>
        <v>58600.761275849269</v>
      </c>
      <c r="O41" s="20">
        <f t="shared" si="0"/>
        <v>8259.6840592102781</v>
      </c>
      <c r="P41" s="20">
        <f t="shared" si="0"/>
        <v>20027.014586338391</v>
      </c>
      <c r="Q41" s="20">
        <f t="shared" si="0"/>
        <v>18161.71292955914</v>
      </c>
      <c r="R41" s="20">
        <f t="shared" si="0"/>
        <v>18763.113282996776</v>
      </c>
      <c r="S41" s="20">
        <f t="shared" si="0"/>
        <v>58829.85317522582</v>
      </c>
      <c r="T41" s="34">
        <f t="shared" si="0"/>
        <v>73670.087049530513</v>
      </c>
    </row>
    <row r="43" spans="2:20" x14ac:dyDescent="0.2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0" orientation="landscape" r:id="rId1"/>
  <headerFooter>
    <oddFooter>&amp;LSales - Redemption Report - July 2022&amp;RPage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Shiraz-Ahmed-(Sr.Research Analyst)</cp:lastModifiedBy>
  <cp:lastPrinted>2022-03-09T07:15:17Z</cp:lastPrinted>
  <dcterms:created xsi:type="dcterms:W3CDTF">2021-02-24T12:20:26Z</dcterms:created>
  <dcterms:modified xsi:type="dcterms:W3CDTF">2022-08-25T06:37:53Z</dcterms:modified>
</cp:coreProperties>
</file>