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hiraz\Desktop\Monthly Fact sheet\MFS 2022\Nov 2022\sales data\"/>
    </mc:Choice>
  </mc:AlternateContent>
  <xr:revisionPtr revIDLastSave="0" documentId="13_ncr:1_{EF5F9F56-BC0F-4621-884B-2442A1C0D299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SR'!$A$1:$L$44</definedName>
    <definedName name="_xlnm.Print_Area" localSheetId="2">'Investor wise breakup SR'!$A$1:$T$44</definedName>
    <definedName name="_xlnm.Print_Area" localSheetId="0">'SR Monthly report'!$A$1:$E$43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L41" i="3"/>
  <c r="K41" i="3"/>
  <c r="J41" i="3"/>
  <c r="I41" i="3"/>
  <c r="H41" i="3"/>
  <c r="G41" i="3"/>
  <c r="F41" i="3"/>
  <c r="E41" i="3"/>
  <c r="D41" i="3"/>
  <c r="C41" i="3"/>
  <c r="D39" i="1"/>
  <c r="C39" i="1"/>
  <c r="E39" i="1" s="1"/>
</calcChain>
</file>

<file path=xl/sharedStrings.xml><?xml version="1.0" encoding="utf-8"?>
<sst xmlns="http://schemas.openxmlformats.org/spreadsheetml/2006/main" count="161" uniqueCount="60">
  <si>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</si>
  <si>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</si>
  <si>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</si>
  <si>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</si>
  <si>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</si>
  <si>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</si>
  <si>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</si>
  <si>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</si>
  <si>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</si>
  <si>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</si>
  <si>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</si>
  <si>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</si>
  <si>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</si>
  <si>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</si>
  <si>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</si>
  <si>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</si>
  <si>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</si>
  <si>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</si>
  <si>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</si>
  <si>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</si>
  <si>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</si>
  <si>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</si>
  <si>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</si>
  <si>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</si>
  <si>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</si>
  <si>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</si>
  <si>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</si>
  <si>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</si>
  <si>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</si>
  <si>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</si>
  <si>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</si>
  <si>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</si>
  <si>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</si>
  <si>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</si>
  <si>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</si>
  <si>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</si>
  <si>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</si>
  <si>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</si>
  <si>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</si>
  <si>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</si>
  <si>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</si>
  <si>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</si>
  <si>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</si>
  <si>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</si>
  <si>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</si>
  <si>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</si>
  <si>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</si>
  <si>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</si>
  <si>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</si>
  <si>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</si>
  <si>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</si>
  <si>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</si>
  <si>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</si>
  <si>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 xml:space="preserve">NOTE: </t>
  </si>
  <si>
    <t>November 2022 (in PKR millions)</t>
  </si>
  <si>
    <t>The information pertaining to this Sales/Redemption for the month of November 2022 does not reflect the complete industry picture</t>
  </si>
  <si>
    <t>as data was not provided by AlfalahGHP and FCIL till the date of  this publication.</t>
  </si>
  <si>
    <t>Channel Wise Break-up November 2022 (in PKR millions)</t>
  </si>
  <si>
    <t>The information pertaining to this Sales/Redemption for the month of November 2022 does not reflect the complete industry picture as data was not provided by AlfalahGHP and FCIL till the date of  this publication.</t>
  </si>
  <si>
    <t>Investor Wise Break-up November 2022 (in PKR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</si>
</sst>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tabSelected="1" view="pageBreakPreview" topLeftCell="A28" zoomScale="90" zoomScaleNormal="90" zoomScaleSheetLayoutView="90" workbookViewId="0">
      <selection activeCell="I33" sqref="I33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18.4257812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5" t="s">
        <v>54</v>
      </c>
      <c r="C4" s="56"/>
      <c r="D4" s="56"/>
      <c r="E4" s="57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130624.3701757493</v>
      </c>
      <c r="D6" s="35">
        <v>147093.06122220395</v>
      </c>
      <c r="E6" s="36">
        <v>-16468.691046454653</v>
      </c>
    </row>
    <row r="7" spans="2:5" ht="18" customHeight="1" x14ac:dyDescent="0.25">
      <c r="B7" s="10" t="s">
        <v>6</v>
      </c>
      <c r="C7" s="33">
        <v>29527.8036738462</v>
      </c>
      <c r="D7" s="11">
        <v>31568.929270330053</v>
      </c>
      <c r="E7" s="12">
        <v>-2041.1255964838529</v>
      </c>
    </row>
    <row r="8" spans="2:5" ht="18" customHeight="1" x14ac:dyDescent="0.25">
      <c r="B8" s="37" t="s">
        <v>7</v>
      </c>
      <c r="C8" s="38">
        <v>727.5617166699966</v>
      </c>
      <c r="D8" s="38">
        <v>1978.501417076938</v>
      </c>
      <c r="E8" s="39">
        <v>-1250.9397004069415</v>
      </c>
    </row>
    <row r="9" spans="2:5" ht="18" customHeight="1" x14ac:dyDescent="0.25">
      <c r="B9" s="10" t="s">
        <v>8</v>
      </c>
      <c r="C9" s="33">
        <v>1854.5741569065779</v>
      </c>
      <c r="D9" s="11">
        <v>1937.9172414899999</v>
      </c>
      <c r="E9" s="12">
        <v>-83.343084583422069</v>
      </c>
    </row>
    <row r="10" spans="2:5" ht="18" customHeight="1" x14ac:dyDescent="0.25">
      <c r="B10" s="37" t="s">
        <v>9</v>
      </c>
      <c r="C10" s="38">
        <v>3408.6095940904556</v>
      </c>
      <c r="D10" s="38">
        <v>1407.3349899763978</v>
      </c>
      <c r="E10" s="39">
        <v>2001.2746041140579</v>
      </c>
    </row>
    <row r="11" spans="2:5" ht="18" customHeight="1" x14ac:dyDescent="0.25">
      <c r="B11" s="10" t="s">
        <v>52</v>
      </c>
      <c r="C11" s="33">
        <v>5027.35223597</v>
      </c>
      <c r="D11" s="11">
        <v>8996.2552926535191</v>
      </c>
      <c r="E11" s="12">
        <v>-3968.903056683519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2152.5906784599997</v>
      </c>
      <c r="D13" s="11">
        <v>286.67857154245206</v>
      </c>
      <c r="E13" s="12">
        <v>1865.9121069175476</v>
      </c>
    </row>
    <row r="14" spans="2:5" ht="18" customHeight="1" x14ac:dyDescent="0.25">
      <c r="B14" s="37" t="s">
        <v>12</v>
      </c>
      <c r="C14" s="38">
        <v>0.51071775879600001</v>
      </c>
      <c r="D14" s="38">
        <v>4.9414763858320008</v>
      </c>
      <c r="E14" s="39">
        <v>-4.4307586270360009</v>
      </c>
    </row>
    <row r="15" spans="2:5" ht="18" customHeight="1" x14ac:dyDescent="0.25">
      <c r="B15" s="10" t="s">
        <v>13</v>
      </c>
      <c r="C15" s="33">
        <v>36.734193500587267</v>
      </c>
      <c r="D15" s="11">
        <v>64.548859903627942</v>
      </c>
      <c r="E15" s="12">
        <v>-27.814666403040675</v>
      </c>
    </row>
    <row r="16" spans="2:5" ht="18" customHeight="1" x14ac:dyDescent="0.25">
      <c r="B16" s="37" t="s">
        <v>14</v>
      </c>
      <c r="C16" s="38">
        <v>216.39009926983002</v>
      </c>
      <c r="D16" s="38">
        <v>2.9638314499999998</v>
      </c>
      <c r="E16" s="39">
        <v>213.42626781983003</v>
      </c>
    </row>
    <row r="17" spans="2:5" ht="18" customHeight="1" x14ac:dyDescent="0.25">
      <c r="B17" s="10" t="s">
        <v>15</v>
      </c>
      <c r="C17" s="33">
        <v>3.0190000000000001</v>
      </c>
      <c r="D17" s="11">
        <v>3.0329999999999999</v>
      </c>
      <c r="E17" s="12">
        <v>-1.399999999999979E-2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128008.21284649544</v>
      </c>
      <c r="D19" s="11">
        <v>89788.724017762841</v>
      </c>
      <c r="E19" s="12">
        <v>38219.488828732603</v>
      </c>
    </row>
    <row r="20" spans="2:5" ht="18" customHeight="1" x14ac:dyDescent="0.25">
      <c r="B20" s="37" t="s">
        <v>18</v>
      </c>
      <c r="C20" s="38">
        <v>31176.76872436851</v>
      </c>
      <c r="D20" s="38">
        <v>15732.598081459158</v>
      </c>
      <c r="E20" s="39">
        <v>15444.170642909352</v>
      </c>
    </row>
    <row r="21" spans="2:5" ht="18" customHeight="1" x14ac:dyDescent="0.25">
      <c r="B21" s="10" t="s">
        <v>19</v>
      </c>
      <c r="C21" s="33">
        <v>4437.7904052112099</v>
      </c>
      <c r="D21" s="11">
        <v>5309.8663480004598</v>
      </c>
      <c r="E21" s="12">
        <v>-872.07594278924989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3.2373061126149989</v>
      </c>
      <c r="E23" s="12">
        <v>-3.2373061126149989</v>
      </c>
    </row>
    <row r="24" spans="2:5" ht="18" customHeight="1" x14ac:dyDescent="0.25">
      <c r="B24" s="37" t="s">
        <v>51</v>
      </c>
      <c r="C24" s="38">
        <v>20.598240000000001</v>
      </c>
      <c r="D24" s="38">
        <v>1501.0725631899998</v>
      </c>
      <c r="E24" s="39">
        <v>-1480.4743231899997</v>
      </c>
    </row>
    <row r="25" spans="2:5" ht="18" customHeight="1" x14ac:dyDescent="0.25">
      <c r="B25" s="10" t="s">
        <v>22</v>
      </c>
      <c r="C25" s="33">
        <v>0</v>
      </c>
      <c r="D25" s="11">
        <v>460.35663894726702</v>
      </c>
      <c r="E25" s="12">
        <v>-460.35663894726702</v>
      </c>
    </row>
    <row r="26" spans="2:5" ht="18" customHeight="1" x14ac:dyDescent="0.25">
      <c r="B26" s="37" t="s">
        <v>23</v>
      </c>
      <c r="C26" s="38">
        <v>0.60109999999999997</v>
      </c>
      <c r="D26" s="38">
        <v>353.62334813649898</v>
      </c>
      <c r="E26" s="39">
        <v>-353.022248136499</v>
      </c>
    </row>
    <row r="27" spans="2:5" ht="18" customHeight="1" x14ac:dyDescent="0.25">
      <c r="B27" s="10" t="s">
        <v>24</v>
      </c>
      <c r="C27" s="33">
        <v>14.434549019999992</v>
      </c>
      <c r="D27" s="11">
        <v>45.387276059999976</v>
      </c>
      <c r="E27" s="12">
        <v>-30.952727039999985</v>
      </c>
    </row>
    <row r="28" spans="2:5" ht="18" customHeight="1" x14ac:dyDescent="0.25">
      <c r="B28" s="37" t="s">
        <v>25</v>
      </c>
      <c r="C28" s="38">
        <v>36.382185510000014</v>
      </c>
      <c r="D28" s="38">
        <v>1203.8514244127196</v>
      </c>
      <c r="E28" s="39">
        <v>-1167.4692389027196</v>
      </c>
    </row>
    <row r="29" spans="2:5" ht="18" customHeight="1" x14ac:dyDescent="0.25">
      <c r="B29" s="10" t="s">
        <v>26</v>
      </c>
      <c r="C29" s="33">
        <v>92.00919694000001</v>
      </c>
      <c r="D29" s="11">
        <v>107.01015982</v>
      </c>
      <c r="E29" s="12">
        <v>-15.000962879999989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55.481406649999904</v>
      </c>
      <c r="D31" s="11">
        <v>70.219766839999991</v>
      </c>
      <c r="E31" s="12">
        <v>-14.738360190000087</v>
      </c>
    </row>
    <row r="32" spans="2:5" ht="18" customHeight="1" thickBot="1" x14ac:dyDescent="0.3">
      <c r="B32" s="40" t="s">
        <v>29</v>
      </c>
      <c r="C32" s="38">
        <v>0</v>
      </c>
      <c r="D32" s="38">
        <v>2.5583945199999993</v>
      </c>
      <c r="E32" s="39">
        <v>-2.5583945199999993</v>
      </c>
    </row>
    <row r="33" spans="2:6" ht="18" customHeight="1" thickBot="1" x14ac:dyDescent="0.3">
      <c r="B33" s="13" t="s">
        <v>30</v>
      </c>
      <c r="C33" s="14"/>
      <c r="D33" s="14"/>
      <c r="E33" s="15"/>
    </row>
    <row r="34" spans="2:6" ht="18" customHeight="1" thickTop="1" x14ac:dyDescent="0.25">
      <c r="B34" s="10" t="s">
        <v>31</v>
      </c>
      <c r="C34" s="33">
        <v>805.79</v>
      </c>
      <c r="D34" s="11">
        <v>862.11</v>
      </c>
      <c r="E34" s="12">
        <v>-56.32000000000005</v>
      </c>
    </row>
    <row r="35" spans="2:6" ht="18" customHeight="1" thickBot="1" x14ac:dyDescent="0.3">
      <c r="B35" s="40" t="s">
        <v>32</v>
      </c>
      <c r="C35" s="41">
        <v>1639.7</v>
      </c>
      <c r="D35" s="41">
        <v>1170.5899999999999</v>
      </c>
      <c r="E35" s="42">
        <v>469.11000000000013</v>
      </c>
    </row>
    <row r="36" spans="2:6" ht="18" customHeight="1" thickBot="1" x14ac:dyDescent="0.3">
      <c r="B36" s="16" t="s">
        <v>33</v>
      </c>
      <c r="C36" s="17"/>
      <c r="D36" s="17"/>
      <c r="E36" s="18"/>
    </row>
    <row r="37" spans="2:6" ht="18" customHeight="1" thickTop="1" x14ac:dyDescent="0.25">
      <c r="B37" s="10" t="s">
        <v>34</v>
      </c>
      <c r="C37" s="33">
        <v>18.550291000000001</v>
      </c>
      <c r="D37" s="11">
        <v>0</v>
      </c>
      <c r="E37" s="12">
        <v>18.550291000000001</v>
      </c>
    </row>
    <row r="38" spans="2:6" ht="18" customHeight="1" thickBot="1" x14ac:dyDescent="0.3">
      <c r="B38" s="37" t="s">
        <v>35</v>
      </c>
      <c r="C38" s="38">
        <v>0.65104300000000004</v>
      </c>
      <c r="D38" s="38">
        <v>6.0409769999999998</v>
      </c>
      <c r="E38" s="46">
        <v>-5.3899340000000002</v>
      </c>
    </row>
    <row r="39" spans="2:6" ht="18" customHeight="1" thickBot="1" x14ac:dyDescent="0.3">
      <c r="B39" s="19" t="s">
        <v>36</v>
      </c>
      <c r="C39" s="20">
        <f>+SUM(C6:C32)+SUM(C34:C35)+SUM(C37:C38)</f>
        <v>339886.48623041698</v>
      </c>
      <c r="D39" s="20">
        <f>+SUM(D6:D32)+SUM(D34:D35)+SUM(D37:D38)</f>
        <v>309961.41147527448</v>
      </c>
      <c r="E39" s="54">
        <f>+C39-D39</f>
        <v>29925.074755142501</v>
      </c>
    </row>
    <row r="40" spans="2:6" ht="15" customHeight="1" x14ac:dyDescent="0.25"/>
    <row r="41" spans="2:6" ht="15" customHeight="1" x14ac:dyDescent="0.3">
      <c r="B41" s="49" t="s">
        <v>53</v>
      </c>
      <c r="C41" s="47"/>
      <c r="D41" s="47"/>
      <c r="E41" s="47"/>
      <c r="F41" s="48"/>
    </row>
    <row r="42" spans="2:6" ht="15" customHeight="1" x14ac:dyDescent="0.3">
      <c r="B42" s="47" t="s">
        <v>55</v>
      </c>
      <c r="C42" s="47"/>
      <c r="D42" s="47"/>
      <c r="E42" s="47"/>
      <c r="F42" s="48"/>
    </row>
    <row r="43" spans="2:6" x14ac:dyDescent="0.25">
      <c r="B43" s="32" t="s">
        <v>56</v>
      </c>
      <c r="C43" s="32"/>
      <c r="D43" s="32"/>
      <c r="E43" s="32"/>
    </row>
    <row r="44" spans="2:6" x14ac:dyDescent="0.25">
      <c r="B44" s="32"/>
      <c r="C44" s="32"/>
      <c r="D44" s="32"/>
      <c r="E44" s="32"/>
    </row>
  </sheetData>
  <mergeCells count="1">
    <mergeCell ref="B4:E4"/>
  </mergeCells>
  <pageMargins left="0.7" right="0.7" top="0.75" bottom="0.75" header="0.3" footer="0.3"/>
  <pageSetup scale="79" orientation="portrait" r:id="rId1"/>
  <headerFooter>
    <oddFooter>&amp;LSales - Redemption Report - November 2022&amp;RPage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5"/>
  <sheetViews>
    <sheetView tabSelected="1" view="pageBreakPreview" zoomScale="90" zoomScaleNormal="90" zoomScaleSheetLayoutView="90" workbookViewId="0">
      <selection activeCell="I33" sqref="I33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5" t="s">
        <v>57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2:12" ht="30.75" customHeight="1" thickBot="1" x14ac:dyDescent="0.3">
      <c r="B6" s="58" t="s">
        <v>1</v>
      </c>
      <c r="C6" s="60" t="s">
        <v>46</v>
      </c>
      <c r="D6" s="61"/>
      <c r="E6" s="62" t="s">
        <v>47</v>
      </c>
      <c r="F6" s="63"/>
      <c r="G6" s="62" t="s">
        <v>48</v>
      </c>
      <c r="H6" s="63"/>
      <c r="I6" s="62" t="s">
        <v>49</v>
      </c>
      <c r="J6" s="63"/>
      <c r="K6" s="62" t="s">
        <v>45</v>
      </c>
      <c r="L6" s="64"/>
    </row>
    <row r="7" spans="2:12" ht="18.75" customHeight="1" thickTop="1" thickBot="1" x14ac:dyDescent="0.3">
      <c r="B7" s="59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98297.541045790756</v>
      </c>
      <c r="D8" s="38">
        <v>105759.31049411491</v>
      </c>
      <c r="E8" s="38">
        <v>14506.3438255746</v>
      </c>
      <c r="F8" s="38">
        <v>14311.092533772035</v>
      </c>
      <c r="G8" s="38">
        <v>12057.320209230787</v>
      </c>
      <c r="H8" s="38">
        <v>22897.247145711335</v>
      </c>
      <c r="I8" s="38">
        <v>4138.1470317239773</v>
      </c>
      <c r="J8" s="38">
        <v>2393.1356217202788</v>
      </c>
      <c r="K8" s="38">
        <v>1625.0180376548044</v>
      </c>
      <c r="L8" s="39">
        <v>1732.2754272652055</v>
      </c>
    </row>
    <row r="9" spans="2:12" ht="16.5" customHeight="1" x14ac:dyDescent="0.25">
      <c r="B9" s="10" t="s">
        <v>6</v>
      </c>
      <c r="C9" s="11">
        <v>27283.469124206542</v>
      </c>
      <c r="D9" s="11">
        <v>29186.822953394563</v>
      </c>
      <c r="E9" s="11">
        <v>111.93686743999999</v>
      </c>
      <c r="F9" s="11">
        <v>463.01795728386253</v>
      </c>
      <c r="G9" s="11">
        <v>882.91314323999995</v>
      </c>
      <c r="H9" s="11">
        <v>972.48992389836485</v>
      </c>
      <c r="I9" s="11">
        <v>1249.2344812399999</v>
      </c>
      <c r="J9" s="11">
        <v>944.0472557569534</v>
      </c>
      <c r="K9" s="11">
        <v>0.25</v>
      </c>
      <c r="L9" s="12">
        <v>2.5511795610569998</v>
      </c>
    </row>
    <row r="10" spans="2:12" ht="16.5" customHeight="1" x14ac:dyDescent="0.25">
      <c r="B10" s="37" t="s">
        <v>7</v>
      </c>
      <c r="C10" s="38">
        <v>634.64960650252863</v>
      </c>
      <c r="D10" s="38">
        <v>1843.3301020849517</v>
      </c>
      <c r="E10" s="38">
        <v>74.734375550467917</v>
      </c>
      <c r="F10" s="38">
        <v>54.831695834065272</v>
      </c>
      <c r="G10" s="38">
        <v>3.5000000000000003E-2</v>
      </c>
      <c r="H10" s="38">
        <v>50.004159664726004</v>
      </c>
      <c r="I10" s="38">
        <v>10.96626191</v>
      </c>
      <c r="J10" s="38">
        <v>23.179327846828002</v>
      </c>
      <c r="K10" s="38">
        <v>7.1615184100000002</v>
      </c>
      <c r="L10" s="39">
        <v>7.1460866863670001</v>
      </c>
    </row>
    <row r="11" spans="2:12" ht="16.5" customHeight="1" x14ac:dyDescent="0.25">
      <c r="B11" s="10" t="s">
        <v>8</v>
      </c>
      <c r="C11" s="11">
        <v>1854.2688797368842</v>
      </c>
      <c r="D11" s="11">
        <v>1924.2071638499999</v>
      </c>
      <c r="E11" s="11">
        <v>0</v>
      </c>
      <c r="F11" s="11">
        <v>0</v>
      </c>
      <c r="G11" s="11">
        <v>0</v>
      </c>
      <c r="H11" s="11">
        <v>0</v>
      </c>
      <c r="I11" s="11">
        <v>0.30527716969379998</v>
      </c>
      <c r="J11" s="11">
        <v>13.710077639999998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0</v>
      </c>
      <c r="D12" s="38">
        <v>0</v>
      </c>
      <c r="E12" s="38">
        <v>0</v>
      </c>
      <c r="F12" s="38">
        <v>57.654018820966002</v>
      </c>
      <c r="G12" s="38">
        <v>3408.5866484104554</v>
      </c>
      <c r="H12" s="38">
        <v>1346.6348197256798</v>
      </c>
      <c r="I12" s="38">
        <v>2.294568E-2</v>
      </c>
      <c r="J12" s="38">
        <v>3.0461514297519994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1974.2655699588815</v>
      </c>
      <c r="D13" s="11">
        <v>116.73667034681699</v>
      </c>
      <c r="E13" s="11">
        <v>7.345359161118485</v>
      </c>
      <c r="F13" s="11">
        <v>0.88780647670000001</v>
      </c>
      <c r="G13" s="11">
        <v>3045.23124078</v>
      </c>
      <c r="H13" s="11">
        <v>8878.6308158300017</v>
      </c>
      <c r="I13" s="11">
        <v>0.51006607000000004</v>
      </c>
      <c r="J13" s="11">
        <v>0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2152.2332147333327</v>
      </c>
      <c r="D15" s="11">
        <v>200.36542374673417</v>
      </c>
      <c r="E15" s="11">
        <v>3.0000000000000001E-3</v>
      </c>
      <c r="F15" s="11">
        <v>55.229385085771078</v>
      </c>
      <c r="G15" s="11">
        <v>1.3000000000000001E-2</v>
      </c>
      <c r="H15" s="11">
        <v>1.1633677525999996E-2</v>
      </c>
      <c r="I15" s="11">
        <v>0.341505</v>
      </c>
      <c r="J15" s="11">
        <v>31.072129032420747</v>
      </c>
      <c r="K15" s="11">
        <v>0</v>
      </c>
      <c r="L15" s="12">
        <v>0</v>
      </c>
    </row>
    <row r="16" spans="2:12" ht="16.5" customHeight="1" x14ac:dyDescent="0.25">
      <c r="B16" s="37" t="s">
        <v>12</v>
      </c>
      <c r="C16" s="38">
        <v>0.36272478879600001</v>
      </c>
      <c r="D16" s="38">
        <v>4.8151664058320005</v>
      </c>
      <c r="E16" s="38">
        <v>0</v>
      </c>
      <c r="F16" s="38">
        <v>0</v>
      </c>
      <c r="G16" s="38">
        <v>0</v>
      </c>
      <c r="H16" s="38">
        <v>0</v>
      </c>
      <c r="I16" s="38">
        <v>0.14799299999999999</v>
      </c>
      <c r="J16" s="38">
        <v>0.12630999000000001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36.223861870587271</v>
      </c>
      <c r="D17" s="11">
        <v>56.430980089738945</v>
      </c>
      <c r="E17" s="11">
        <v>0.51049800000000001</v>
      </c>
      <c r="F17" s="11">
        <v>5.4342759799070022</v>
      </c>
      <c r="G17" s="11">
        <v>0</v>
      </c>
      <c r="H17" s="11">
        <v>0.6247962151199995</v>
      </c>
      <c r="I17" s="11">
        <v>0</v>
      </c>
      <c r="J17" s="11">
        <v>2.0588076188619993</v>
      </c>
      <c r="K17" s="11">
        <v>0</v>
      </c>
      <c r="L17" s="12">
        <v>0</v>
      </c>
    </row>
    <row r="18" spans="2:12" ht="16.5" customHeight="1" x14ac:dyDescent="0.25">
      <c r="B18" s="37" t="s">
        <v>14</v>
      </c>
      <c r="C18" s="38">
        <v>216.39009926983002</v>
      </c>
      <c r="D18" s="38">
        <v>2.9638314499999994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3</v>
      </c>
      <c r="D19" s="11">
        <v>3.02</v>
      </c>
      <c r="E19" s="11">
        <v>0</v>
      </c>
      <c r="F19" s="11">
        <v>0</v>
      </c>
      <c r="G19" s="11">
        <v>0.01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109766.44816188056</v>
      </c>
      <c r="D21" s="11">
        <v>75244.790874198268</v>
      </c>
      <c r="E21" s="11">
        <v>1066.026040379114</v>
      </c>
      <c r="F21" s="11">
        <v>687.36294485845008</v>
      </c>
      <c r="G21" s="11">
        <v>7010.1081162176788</v>
      </c>
      <c r="H21" s="11">
        <v>11233.237281907293</v>
      </c>
      <c r="I21" s="11">
        <v>10164.039512569307</v>
      </c>
      <c r="J21" s="11">
        <v>2622.8011446801133</v>
      </c>
      <c r="K21" s="11">
        <v>1.5909778887224344</v>
      </c>
      <c r="L21" s="12">
        <v>0.53177181871799961</v>
      </c>
    </row>
    <row r="22" spans="2:12" ht="16.5" customHeight="1" x14ac:dyDescent="0.25">
      <c r="B22" s="37" t="s">
        <v>18</v>
      </c>
      <c r="C22" s="38">
        <v>18209.904449226815</v>
      </c>
      <c r="D22" s="38">
        <v>12466.735276518399</v>
      </c>
      <c r="E22" s="38">
        <v>81.405880919121003</v>
      </c>
      <c r="F22" s="38">
        <v>67.507446627432245</v>
      </c>
      <c r="G22" s="38">
        <v>43.075202000000004</v>
      </c>
      <c r="H22" s="38">
        <v>125.97469194108002</v>
      </c>
      <c r="I22" s="38">
        <v>12842.468264109901</v>
      </c>
      <c r="J22" s="38">
        <v>3072.3656543322231</v>
      </c>
      <c r="K22" s="38">
        <v>0</v>
      </c>
      <c r="L22" s="39">
        <v>0</v>
      </c>
    </row>
    <row r="23" spans="2:12" ht="16.5" customHeight="1" x14ac:dyDescent="0.25">
      <c r="B23" s="10" t="s">
        <v>19</v>
      </c>
      <c r="C23" s="11">
        <v>4054.1211086276503</v>
      </c>
      <c r="D23" s="11">
        <v>4651.5313196318912</v>
      </c>
      <c r="E23" s="11">
        <v>186.26554870436354</v>
      </c>
      <c r="F23" s="11">
        <v>390.53903765542697</v>
      </c>
      <c r="G23" s="11">
        <v>16.248269000000001</v>
      </c>
      <c r="H23" s="11">
        <v>43.258690491197001</v>
      </c>
      <c r="I23" s="11">
        <v>181.14548982919405</v>
      </c>
      <c r="J23" s="11">
        <v>223.77299316565296</v>
      </c>
      <c r="K23" s="11">
        <v>0</v>
      </c>
      <c r="L23" s="12">
        <v>0.75434242628900006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0.20254504228100009</v>
      </c>
      <c r="G25" s="11">
        <v>0</v>
      </c>
      <c r="H25" s="11">
        <v>0</v>
      </c>
      <c r="I25" s="11">
        <v>0</v>
      </c>
      <c r="J25" s="11">
        <v>3.0347610703339991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20.598240000000001</v>
      </c>
      <c r="D26" s="38">
        <v>1501.0854395499998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</v>
      </c>
      <c r="D27" s="11">
        <v>447.73522679000001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12.621210727266989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0</v>
      </c>
      <c r="D28" s="38">
        <v>0.16572627678700008</v>
      </c>
      <c r="E28" s="38">
        <v>0.60109999999999997</v>
      </c>
      <c r="F28" s="38">
        <v>43.413994877199002</v>
      </c>
      <c r="G28" s="38">
        <v>0</v>
      </c>
      <c r="H28" s="38">
        <v>310.04351585547778</v>
      </c>
      <c r="I28" s="38">
        <v>0</v>
      </c>
      <c r="J28" s="38">
        <v>0</v>
      </c>
      <c r="K28" s="38">
        <v>0</v>
      </c>
      <c r="L28" s="39">
        <v>1.11127035195865E-4</v>
      </c>
    </row>
    <row r="29" spans="2:12" ht="16.5" customHeight="1" x14ac:dyDescent="0.25">
      <c r="B29" s="10" t="s">
        <v>24</v>
      </c>
      <c r="C29" s="11">
        <v>12.861536340000001</v>
      </c>
      <c r="D29" s="11">
        <v>38.693288420000002</v>
      </c>
      <c r="E29" s="11">
        <v>0</v>
      </c>
      <c r="F29" s="11">
        <v>0</v>
      </c>
      <c r="G29" s="11">
        <v>0</v>
      </c>
      <c r="H29" s="11">
        <v>0</v>
      </c>
      <c r="I29" s="11">
        <v>1.5730127199999999</v>
      </c>
      <c r="J29" s="11">
        <v>6.6939875600000001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25.852172750000005</v>
      </c>
      <c r="D30" s="38">
        <v>1073.2108060059693</v>
      </c>
      <c r="E30" s="38">
        <v>5.2142002700000001</v>
      </c>
      <c r="F30" s="38">
        <v>44.037455111960753</v>
      </c>
      <c r="G30" s="38">
        <v>5.0000000000000001E-3</v>
      </c>
      <c r="H30" s="38">
        <v>29.521345856812037</v>
      </c>
      <c r="I30" s="38">
        <v>5.3111939100000001</v>
      </c>
      <c r="J30" s="38">
        <v>57.081817507977661</v>
      </c>
      <c r="K30" s="38">
        <v>0</v>
      </c>
      <c r="L30" s="39">
        <v>0</v>
      </c>
    </row>
    <row r="31" spans="2:12" ht="16.5" customHeight="1" x14ac:dyDescent="0.25">
      <c r="B31" s="10" t="s">
        <v>26</v>
      </c>
      <c r="C31" s="11">
        <v>91.529687359999997</v>
      </c>
      <c r="D31" s="11">
        <v>100.14112811</v>
      </c>
      <c r="E31" s="11">
        <v>0</v>
      </c>
      <c r="F31" s="11">
        <v>0</v>
      </c>
      <c r="G31" s="11">
        <v>0</v>
      </c>
      <c r="H31" s="11">
        <v>0</v>
      </c>
      <c r="I31" s="11">
        <v>0.47950950999999997</v>
      </c>
      <c r="J31" s="11">
        <v>6.8690316399999993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40.589807879999903</v>
      </c>
      <c r="D33" s="11">
        <v>51.0816254</v>
      </c>
      <c r="E33" s="11">
        <v>5.2625859999999997E-2</v>
      </c>
      <c r="F33" s="11">
        <v>5.2178660000000002E-2</v>
      </c>
      <c r="G33" s="11">
        <v>0</v>
      </c>
      <c r="H33" s="11">
        <v>3.0000000000000001E-5</v>
      </c>
      <c r="I33" s="11">
        <v>14.838972979999999</v>
      </c>
      <c r="J33" s="11">
        <v>19.085932750000001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0</v>
      </c>
      <c r="D34" s="38">
        <v>2.4046637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0.153730849999999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360.65499999999997</v>
      </c>
      <c r="D36" s="11">
        <v>350.93</v>
      </c>
      <c r="E36" s="11">
        <v>258.60300000000001</v>
      </c>
      <c r="F36" s="11">
        <v>325.149</v>
      </c>
      <c r="G36" s="11">
        <v>153.13</v>
      </c>
      <c r="H36" s="11">
        <v>143.221</v>
      </c>
      <c r="I36" s="11">
        <v>0.747</v>
      </c>
      <c r="J36" s="11">
        <v>0.49099999999999999</v>
      </c>
      <c r="K36" s="11">
        <v>32.649000000000001</v>
      </c>
      <c r="L36" s="12">
        <v>42.322000000000003</v>
      </c>
    </row>
    <row r="37" spans="2:12" ht="16.5" customHeight="1" thickBot="1" x14ac:dyDescent="0.3">
      <c r="B37" s="40" t="s">
        <v>32</v>
      </c>
      <c r="C37" s="41">
        <v>1122.82</v>
      </c>
      <c r="D37" s="41">
        <v>666.77</v>
      </c>
      <c r="E37" s="41">
        <v>338.92</v>
      </c>
      <c r="F37" s="41">
        <v>325.68</v>
      </c>
      <c r="G37" s="41">
        <v>10.612</v>
      </c>
      <c r="H37" s="41">
        <v>11.638</v>
      </c>
      <c r="I37" s="41">
        <v>167.23</v>
      </c>
      <c r="J37" s="41">
        <v>166.19300000000001</v>
      </c>
      <c r="K37" s="41">
        <v>6.5500000000000003E-2</v>
      </c>
      <c r="L37" s="42">
        <v>0.29880000000000001</v>
      </c>
    </row>
    <row r="38" spans="2:12" ht="16.5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6.5" customHeight="1" thickTop="1" x14ac:dyDescent="0.25">
      <c r="B39" s="10" t="s">
        <v>34</v>
      </c>
      <c r="C39" s="11">
        <v>18.550291000000001</v>
      </c>
      <c r="D39" s="51">
        <v>0</v>
      </c>
      <c r="E39" s="65">
        <v>0</v>
      </c>
      <c r="F39" s="53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0.65088000000000001</v>
      </c>
      <c r="D40" s="38">
        <v>6.0433430000000001</v>
      </c>
      <c r="E40" s="4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L41" si="0">+SUM(C8:C34)+SUM(C36:C37)+SUM(C39:C40)</f>
        <v>266176.98546192312</v>
      </c>
      <c r="D41" s="20">
        <f t="shared" si="0"/>
        <v>235699.32150308488</v>
      </c>
      <c r="E41" s="20">
        <f t="shared" si="0"/>
        <v>16637.962321858784</v>
      </c>
      <c r="F41" s="20">
        <f t="shared" si="0"/>
        <v>16832.092276086059</v>
      </c>
      <c r="G41" s="20">
        <f t="shared" si="0"/>
        <v>26627.287828878918</v>
      </c>
      <c r="H41" s="20">
        <f t="shared" si="0"/>
        <v>46042.537850774606</v>
      </c>
      <c r="I41" s="20">
        <f t="shared" si="0"/>
        <v>28777.508517422077</v>
      </c>
      <c r="J41" s="20">
        <f t="shared" si="0"/>
        <v>9601.5399453186637</v>
      </c>
      <c r="K41" s="20">
        <f t="shared" si="0"/>
        <v>1666.7350339535269</v>
      </c>
      <c r="L41" s="54">
        <f t="shared" si="0"/>
        <v>1785.8797188846715</v>
      </c>
    </row>
    <row r="42" spans="2:12" ht="15" customHeight="1" x14ac:dyDescent="0.25"/>
    <row r="43" spans="2:12" ht="16.5" x14ac:dyDescent="0.25">
      <c r="B43" s="49" t="s">
        <v>53</v>
      </c>
      <c r="C43" s="47"/>
      <c r="D43" s="47"/>
      <c r="E43" s="47"/>
      <c r="F43" s="32"/>
      <c r="G43" s="32"/>
      <c r="H43" s="32"/>
      <c r="I43" s="32"/>
      <c r="J43" s="32"/>
      <c r="K43" s="32"/>
      <c r="L43" s="32"/>
    </row>
    <row r="44" spans="2:12" ht="16.5" x14ac:dyDescent="0.25">
      <c r="B44" s="47" t="s">
        <v>58</v>
      </c>
      <c r="C44" s="47"/>
      <c r="D44" s="47"/>
      <c r="E44" s="47"/>
    </row>
    <row r="45" spans="2:12" x14ac:dyDescent="0.25">
      <c r="B45" s="32"/>
      <c r="C45" s="32"/>
      <c r="D45" s="32"/>
      <c r="E45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November 2022&amp;RPage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4"/>
  <sheetViews>
    <sheetView tabSelected="1" view="pageBreakPreview" zoomScale="90" zoomScaleNormal="90" zoomScaleSheetLayoutView="90" workbookViewId="0">
      <selection activeCell="I33" sqref="I33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5" t="s">
        <v>59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</row>
    <row r="6" spans="2:20" ht="45" customHeight="1" thickBot="1" x14ac:dyDescent="0.3">
      <c r="B6" s="58" t="s">
        <v>1</v>
      </c>
      <c r="C6" s="60" t="s">
        <v>37</v>
      </c>
      <c r="D6" s="61"/>
      <c r="E6" s="62" t="s">
        <v>38</v>
      </c>
      <c r="F6" s="61"/>
      <c r="G6" s="62" t="s">
        <v>39</v>
      </c>
      <c r="H6" s="61"/>
      <c r="I6" s="62" t="s">
        <v>40</v>
      </c>
      <c r="J6" s="61"/>
      <c r="K6" s="62" t="s">
        <v>41</v>
      </c>
      <c r="L6" s="63"/>
      <c r="M6" s="62" t="s">
        <v>42</v>
      </c>
      <c r="N6" s="63"/>
      <c r="O6" s="62" t="s">
        <v>43</v>
      </c>
      <c r="P6" s="63"/>
      <c r="Q6" s="62" t="s">
        <v>44</v>
      </c>
      <c r="R6" s="63"/>
      <c r="S6" s="62" t="s">
        <v>45</v>
      </c>
      <c r="T6" s="64"/>
    </row>
    <row r="7" spans="2:20" ht="17.25" thickTop="1" thickBot="1" x14ac:dyDescent="0.3">
      <c r="B7" s="59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67999.2222663422</v>
      </c>
      <c r="D8" s="38">
        <v>63897.013477033994</v>
      </c>
      <c r="E8" s="38">
        <v>771.28494854220696</v>
      </c>
      <c r="F8" s="38">
        <v>1282.8830004654353</v>
      </c>
      <c r="G8" s="38">
        <v>4037.7776760136553</v>
      </c>
      <c r="H8" s="38">
        <v>3138.563011199215</v>
      </c>
      <c r="I8" s="38">
        <v>712.01527735662899</v>
      </c>
      <c r="J8" s="38">
        <v>699.26807658836742</v>
      </c>
      <c r="K8" s="38">
        <v>1507.2914669925956</v>
      </c>
      <c r="L8" s="38">
        <v>670.68359543807264</v>
      </c>
      <c r="M8" s="38">
        <v>22440.639206006996</v>
      </c>
      <c r="N8" s="38">
        <v>42356.458196203865</v>
      </c>
      <c r="O8" s="38">
        <v>4691.5985018759666</v>
      </c>
      <c r="P8" s="38">
        <v>3044.825456127181</v>
      </c>
      <c r="Q8" s="38">
        <v>35.000491549017319</v>
      </c>
      <c r="R8" s="38">
        <v>1.3068628904903699</v>
      </c>
      <c r="S8" s="38">
        <v>28429.528288825641</v>
      </c>
      <c r="T8" s="39">
        <v>32002.049546637132</v>
      </c>
    </row>
    <row r="9" spans="2:20" ht="18" customHeight="1" x14ac:dyDescent="0.25">
      <c r="B9" s="10" t="s">
        <v>6</v>
      </c>
      <c r="C9" s="11">
        <v>17404.142758534326</v>
      </c>
      <c r="D9" s="11">
        <v>14322.953727504075</v>
      </c>
      <c r="E9" s="11">
        <v>562.73180491099595</v>
      </c>
      <c r="F9" s="11">
        <v>10013.146251463329</v>
      </c>
      <c r="G9" s="11">
        <v>309.97043893685998</v>
      </c>
      <c r="H9" s="11">
        <v>365.0699313108687</v>
      </c>
      <c r="I9" s="11">
        <v>429.82816263797008</v>
      </c>
      <c r="J9" s="11">
        <v>1209.4476442167554</v>
      </c>
      <c r="K9" s="11">
        <v>18.111206770000003</v>
      </c>
      <c r="L9" s="11">
        <v>7.1287473604918201</v>
      </c>
      <c r="M9" s="11">
        <v>656.78341440663996</v>
      </c>
      <c r="N9" s="11">
        <v>55.962974998373994</v>
      </c>
      <c r="O9" s="11">
        <v>653.93842171275298</v>
      </c>
      <c r="P9" s="11">
        <v>967.06353603808282</v>
      </c>
      <c r="Q9" s="11">
        <v>253.05573504460997</v>
      </c>
      <c r="R9" s="11">
        <v>24.14</v>
      </c>
      <c r="S9" s="11">
        <v>9240.2416731723824</v>
      </c>
      <c r="T9" s="12">
        <v>4604.0164570028064</v>
      </c>
    </row>
    <row r="10" spans="2:20" ht="18" customHeight="1" x14ac:dyDescent="0.25">
      <c r="B10" s="43" t="s">
        <v>7</v>
      </c>
      <c r="C10" s="45">
        <v>626.76397029537748</v>
      </c>
      <c r="D10" s="38">
        <v>1377.6875287652206</v>
      </c>
      <c r="E10" s="38">
        <v>49.888813998750713</v>
      </c>
      <c r="F10" s="38">
        <v>65.648298760000003</v>
      </c>
      <c r="G10" s="38">
        <v>6</v>
      </c>
      <c r="H10" s="38">
        <v>154.36665309292002</v>
      </c>
      <c r="I10" s="38">
        <v>0</v>
      </c>
      <c r="J10" s="38">
        <v>28.964665320000002</v>
      </c>
      <c r="K10" s="38">
        <v>0</v>
      </c>
      <c r="L10" s="38">
        <v>18.110162579999997</v>
      </c>
      <c r="M10" s="38">
        <v>0</v>
      </c>
      <c r="N10" s="38">
        <v>79.306725419999992</v>
      </c>
      <c r="O10" s="38">
        <v>14.465009689999999</v>
      </c>
      <c r="P10" s="38">
        <v>114.18522494222731</v>
      </c>
      <c r="Q10" s="38">
        <v>22.999999998868482</v>
      </c>
      <c r="R10" s="38">
        <v>42.048392899999996</v>
      </c>
      <c r="S10" s="38">
        <v>7.4467659999999993</v>
      </c>
      <c r="T10" s="39">
        <v>98.186739256569993</v>
      </c>
    </row>
    <row r="11" spans="2:20" ht="18" customHeight="1" x14ac:dyDescent="0.25">
      <c r="B11" s="10" t="s">
        <v>8</v>
      </c>
      <c r="C11" s="11">
        <v>1370.6672351988486</v>
      </c>
      <c r="D11" s="11">
        <v>454.95816812999999</v>
      </c>
      <c r="E11" s="11">
        <v>344.32082519857727</v>
      </c>
      <c r="F11" s="11">
        <v>346.45667595999998</v>
      </c>
      <c r="G11" s="11">
        <v>0</v>
      </c>
      <c r="H11" s="11">
        <v>4.1921418500000005</v>
      </c>
      <c r="I11" s="11">
        <v>54.586096509151901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0.34</v>
      </c>
      <c r="S11" s="11">
        <v>85</v>
      </c>
      <c r="T11" s="12">
        <v>1131.97025555</v>
      </c>
    </row>
    <row r="12" spans="2:20" ht="18" customHeight="1" x14ac:dyDescent="0.25">
      <c r="B12" s="43" t="s">
        <v>9</v>
      </c>
      <c r="C12" s="45">
        <v>4.2670331604556804</v>
      </c>
      <c r="D12" s="38">
        <v>68.791736622949003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3392.7140109299999</v>
      </c>
      <c r="N12" s="38">
        <v>1338.5432533534488</v>
      </c>
      <c r="O12" s="38">
        <v>0</v>
      </c>
      <c r="P12" s="38">
        <v>0</v>
      </c>
      <c r="Q12" s="38">
        <v>0</v>
      </c>
      <c r="R12" s="38">
        <v>0</v>
      </c>
      <c r="S12" s="38">
        <v>11.628549999999999</v>
      </c>
      <c r="T12" s="39">
        <v>0</v>
      </c>
    </row>
    <row r="13" spans="2:20" ht="18" customHeight="1" x14ac:dyDescent="0.25">
      <c r="B13" s="10" t="s">
        <v>52</v>
      </c>
      <c r="C13" s="11">
        <v>661.71102246999988</v>
      </c>
      <c r="D13" s="11">
        <v>1.902783493517</v>
      </c>
      <c r="E13" s="11">
        <v>0</v>
      </c>
      <c r="F13" s="11">
        <v>0</v>
      </c>
      <c r="G13" s="11">
        <v>120.15212884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3011.83355175</v>
      </c>
      <c r="N13" s="11">
        <v>1595.1923716100002</v>
      </c>
      <c r="O13" s="11">
        <v>1.2214320299999999</v>
      </c>
      <c r="P13" s="11">
        <v>115.72169332999999</v>
      </c>
      <c r="Q13" s="11">
        <v>0</v>
      </c>
      <c r="R13" s="11">
        <v>0</v>
      </c>
      <c r="S13" s="11">
        <v>1232.43410088</v>
      </c>
      <c r="T13" s="12">
        <v>7283.4384442200017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152.58950215333297</v>
      </c>
      <c r="D15" s="11">
        <v>285.71346287245206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2000</v>
      </c>
      <c r="T15" s="12">
        <v>0.96746900000000002</v>
      </c>
    </row>
    <row r="16" spans="2:20" ht="18" customHeight="1" x14ac:dyDescent="0.25">
      <c r="B16" s="43" t="s">
        <v>12</v>
      </c>
      <c r="C16" s="45">
        <v>0.51071778879600016</v>
      </c>
      <c r="D16" s="38">
        <v>4.9414763958319998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9">
        <v>0</v>
      </c>
    </row>
    <row r="17" spans="2:20" ht="18" customHeight="1" x14ac:dyDescent="0.25">
      <c r="B17" s="10" t="s">
        <v>13</v>
      </c>
      <c r="C17" s="11">
        <v>35.241661869498685</v>
      </c>
      <c r="D17" s="11">
        <v>62.848859906250979</v>
      </c>
      <c r="E17" s="11">
        <v>0</v>
      </c>
      <c r="F17" s="11">
        <v>0</v>
      </c>
      <c r="G17" s="11">
        <v>1.4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1.6999999973769599</v>
      </c>
      <c r="Q17" s="11">
        <v>0</v>
      </c>
      <c r="R17" s="11">
        <v>0</v>
      </c>
      <c r="S17" s="11">
        <v>8.8697999999999999E-2</v>
      </c>
      <c r="T17" s="12">
        <v>0</v>
      </c>
    </row>
    <row r="18" spans="2:20" ht="18" customHeight="1" x14ac:dyDescent="0.25">
      <c r="B18" s="43" t="s">
        <v>14</v>
      </c>
      <c r="C18" s="45">
        <v>0.48749999999999999</v>
      </c>
      <c r="D18" s="38">
        <v>2.9638314499999998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215.90259926983001</v>
      </c>
      <c r="P18" s="38">
        <v>0</v>
      </c>
      <c r="Q18" s="38">
        <v>0</v>
      </c>
      <c r="R18" s="38">
        <v>0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3.0136219199999998</v>
      </c>
      <c r="D19" s="11">
        <v>3.0274337099999999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26659.49031257012</v>
      </c>
      <c r="D21" s="11">
        <v>10773.371544662703</v>
      </c>
      <c r="E21" s="11">
        <v>7312.9618417945367</v>
      </c>
      <c r="F21" s="11">
        <v>6167.911159199999</v>
      </c>
      <c r="G21" s="11">
        <v>527.69523514000002</v>
      </c>
      <c r="H21" s="11">
        <v>340.11214914999999</v>
      </c>
      <c r="I21" s="11">
        <v>594.75734344</v>
      </c>
      <c r="J21" s="11">
        <v>463.09955143999991</v>
      </c>
      <c r="K21" s="11">
        <v>31.286212369999998</v>
      </c>
      <c r="L21" s="11">
        <v>0</v>
      </c>
      <c r="M21" s="11">
        <v>13103.8750674</v>
      </c>
      <c r="N21" s="11">
        <v>6877.5811069900001</v>
      </c>
      <c r="O21" s="11">
        <v>525.17337140290294</v>
      </c>
      <c r="P21" s="11">
        <v>648.55475980354458</v>
      </c>
      <c r="Q21" s="11">
        <v>31974.454285520002</v>
      </c>
      <c r="R21" s="11">
        <v>32506.220555610005</v>
      </c>
      <c r="S21" s="11">
        <v>47278.519139297692</v>
      </c>
      <c r="T21" s="12">
        <v>32011.873190604587</v>
      </c>
    </row>
    <row r="22" spans="2:20" ht="18" customHeight="1" x14ac:dyDescent="0.25">
      <c r="B22" s="43" t="s">
        <v>18</v>
      </c>
      <c r="C22" s="45">
        <v>19990.3130557273</v>
      </c>
      <c r="D22" s="38">
        <v>10869.032046557761</v>
      </c>
      <c r="E22" s="38">
        <v>2633.3037694099999</v>
      </c>
      <c r="F22" s="38">
        <v>105.67168232</v>
      </c>
      <c r="G22" s="38">
        <v>535.56690000999993</v>
      </c>
      <c r="H22" s="38">
        <v>481.58482137842583</v>
      </c>
      <c r="I22" s="38">
        <v>89.510021918641556</v>
      </c>
      <c r="J22" s="38">
        <v>136.74307474</v>
      </c>
      <c r="K22" s="38">
        <v>4.6194299999999903E-3</v>
      </c>
      <c r="L22" s="38">
        <v>0</v>
      </c>
      <c r="M22" s="38">
        <v>203.50470442000002</v>
      </c>
      <c r="N22" s="38">
        <v>0</v>
      </c>
      <c r="O22" s="38">
        <v>1283.38124146</v>
      </c>
      <c r="P22" s="38">
        <v>284.5</v>
      </c>
      <c r="Q22" s="38">
        <v>52.157263169999993</v>
      </c>
      <c r="R22" s="38">
        <v>77.874138000000002</v>
      </c>
      <c r="S22" s="38">
        <v>6389.1267473400003</v>
      </c>
      <c r="T22" s="39">
        <v>3777.198082202945</v>
      </c>
    </row>
    <row r="23" spans="2:20" ht="18" customHeight="1" x14ac:dyDescent="0.25">
      <c r="B23" s="10" t="s">
        <v>19</v>
      </c>
      <c r="C23" s="11">
        <v>2234.613057657597</v>
      </c>
      <c r="D23" s="11">
        <v>3096.5591596909085</v>
      </c>
      <c r="E23" s="11">
        <v>0</v>
      </c>
      <c r="F23" s="11">
        <v>0</v>
      </c>
      <c r="G23" s="11">
        <v>30.400000000000002</v>
      </c>
      <c r="H23" s="11">
        <v>94.717228160000005</v>
      </c>
      <c r="I23" s="11">
        <v>0</v>
      </c>
      <c r="J23" s="11">
        <v>134.74779197000001</v>
      </c>
      <c r="K23" s="11">
        <v>0</v>
      </c>
      <c r="L23" s="11">
        <v>0</v>
      </c>
      <c r="M23" s="11">
        <v>0</v>
      </c>
      <c r="N23" s="11">
        <v>0</v>
      </c>
      <c r="O23" s="11">
        <v>313.82792977999998</v>
      </c>
      <c r="P23" s="11">
        <v>201.96911587240805</v>
      </c>
      <c r="Q23" s="11">
        <v>1828.2342923437309</v>
      </c>
      <c r="R23" s="11">
        <v>1511.5721935200002</v>
      </c>
      <c r="S23" s="11">
        <v>30.715136379881208</v>
      </c>
      <c r="T23" s="12">
        <v>269.80440251714401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3.2373061126149989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0</v>
      </c>
      <c r="D26" s="38">
        <v>1252.4771945099999</v>
      </c>
      <c r="E26" s="38">
        <v>0</v>
      </c>
      <c r="F26" s="38">
        <v>0</v>
      </c>
      <c r="G26" s="38">
        <v>0</v>
      </c>
      <c r="H26" s="38">
        <v>120.56435363</v>
      </c>
      <c r="I26" s="38">
        <v>0</v>
      </c>
      <c r="J26" s="38">
        <v>25.030823290000001</v>
      </c>
      <c r="K26" s="38">
        <v>0</v>
      </c>
      <c r="L26" s="38">
        <v>0</v>
      </c>
      <c r="M26" s="38">
        <v>0</v>
      </c>
      <c r="N26" s="38">
        <v>103.01306812</v>
      </c>
      <c r="O26" s="38">
        <v>20.598240000000001</v>
      </c>
      <c r="P26" s="38">
        <v>0</v>
      </c>
      <c r="Q26" s="38">
        <v>0</v>
      </c>
      <c r="R26" s="38">
        <v>0</v>
      </c>
      <c r="S26" s="38">
        <v>0</v>
      </c>
      <c r="T26" s="39">
        <v>0</v>
      </c>
    </row>
    <row r="27" spans="2:20" ht="18" customHeight="1" x14ac:dyDescent="0.25">
      <c r="B27" s="10" t="s">
        <v>22</v>
      </c>
      <c r="C27" s="11">
        <v>0</v>
      </c>
      <c r="D27" s="11">
        <v>437.80251048726694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5.6384817599999897</v>
      </c>
      <c r="K27" s="11">
        <v>0</v>
      </c>
      <c r="L27" s="11">
        <v>16.915445269999999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0</v>
      </c>
    </row>
    <row r="28" spans="2:20" ht="18" customHeight="1" x14ac:dyDescent="0.25">
      <c r="B28" s="43" t="s">
        <v>23</v>
      </c>
      <c r="C28" s="45">
        <v>0.60109999999999997</v>
      </c>
      <c r="D28" s="38">
        <v>43.579721153986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310.04362698251293</v>
      </c>
    </row>
    <row r="29" spans="2:20" ht="18" customHeight="1" x14ac:dyDescent="0.25">
      <c r="B29" s="10" t="s">
        <v>24</v>
      </c>
      <c r="C29" s="11">
        <v>14.43454906</v>
      </c>
      <c r="D29" s="11">
        <v>38.704190989999901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6.6830849900000002</v>
      </c>
    </row>
    <row r="30" spans="2:20" ht="18" customHeight="1" x14ac:dyDescent="0.25">
      <c r="B30" s="43" t="s">
        <v>25</v>
      </c>
      <c r="C30" s="45">
        <v>36.382566929999996</v>
      </c>
      <c r="D30" s="38">
        <v>320.37997551315755</v>
      </c>
      <c r="E30" s="38">
        <v>0</v>
      </c>
      <c r="F30" s="38">
        <v>0</v>
      </c>
      <c r="G30" s="38">
        <v>0</v>
      </c>
      <c r="H30" s="38">
        <v>16.407824820879998</v>
      </c>
      <c r="I30" s="38">
        <v>0</v>
      </c>
      <c r="J30" s="38">
        <v>5.9468718615489955</v>
      </c>
      <c r="K30" s="38">
        <v>0</v>
      </c>
      <c r="L30" s="38">
        <v>23.136965437537039</v>
      </c>
      <c r="M30" s="38">
        <v>0</v>
      </c>
      <c r="N30" s="38">
        <v>0</v>
      </c>
      <c r="O30" s="38">
        <v>0</v>
      </c>
      <c r="P30" s="38">
        <v>0.65500000439202</v>
      </c>
      <c r="Q30" s="38">
        <v>0</v>
      </c>
      <c r="R30" s="38">
        <v>0</v>
      </c>
      <c r="S30" s="38">
        <v>0</v>
      </c>
      <c r="T30" s="39">
        <v>837.32478684520402</v>
      </c>
    </row>
    <row r="31" spans="2:20" ht="18" customHeight="1" x14ac:dyDescent="0.25">
      <c r="B31" s="10" t="s">
        <v>26</v>
      </c>
      <c r="C31" s="11">
        <v>3.0091968699999976</v>
      </c>
      <c r="D31" s="11">
        <v>103.53496947000001</v>
      </c>
      <c r="E31" s="11">
        <v>0</v>
      </c>
      <c r="F31" s="11">
        <v>0</v>
      </c>
      <c r="G31" s="11">
        <v>14.5</v>
      </c>
      <c r="H31" s="11">
        <v>0.68</v>
      </c>
      <c r="I31" s="11">
        <v>74.5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2">
        <v>2.7951902799999999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55.481406719999903</v>
      </c>
      <c r="D33" s="11">
        <v>70.219766809999996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0</v>
      </c>
      <c r="D34" s="38">
        <v>2.5583945499999898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805.79</v>
      </c>
      <c r="D36" s="24">
        <v>862.11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1639.7</v>
      </c>
      <c r="D37" s="41">
        <v>1170.5999999999999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2">
        <v>0</v>
      </c>
    </row>
    <row r="38" spans="2:20" ht="18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18" customHeight="1" thickTop="1" x14ac:dyDescent="0.25">
      <c r="B39" s="30" t="s">
        <v>34</v>
      </c>
      <c r="C39" s="31">
        <v>0</v>
      </c>
      <c r="D39" s="50">
        <v>0</v>
      </c>
      <c r="E39" s="66">
        <v>0</v>
      </c>
      <c r="F39" s="52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18.550291000000001</v>
      </c>
      <c r="P39" s="24">
        <v>0</v>
      </c>
      <c r="Q39" s="24">
        <v>0</v>
      </c>
      <c r="R39" s="24">
        <v>0</v>
      </c>
      <c r="S39" s="24">
        <v>0</v>
      </c>
      <c r="T39" s="25">
        <v>0</v>
      </c>
    </row>
    <row r="40" spans="2:20" ht="18" customHeight="1" thickBot="1" x14ac:dyDescent="0.3">
      <c r="B40" s="40" t="s">
        <v>35</v>
      </c>
      <c r="C40" s="41">
        <v>0</v>
      </c>
      <c r="D40" s="41">
        <v>0</v>
      </c>
      <c r="E40" s="67">
        <v>0.65088000000000001</v>
      </c>
      <c r="F40" s="41">
        <v>0.99842200000000003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2">
        <v>5.0449210000000004</v>
      </c>
    </row>
    <row r="41" spans="2:20" ht="18" customHeight="1" thickBot="1" x14ac:dyDescent="0.3">
      <c r="B41" s="19" t="s">
        <v>36</v>
      </c>
      <c r="C41" s="20">
        <f t="shared" ref="C41:T41" si="0">+SUM(C8:C34)+SUM(C36:C37)+SUM(C39:C40)</f>
        <v>139698.4325352679</v>
      </c>
      <c r="D41" s="20">
        <f t="shared" si="0"/>
        <v>109526.96926639268</v>
      </c>
      <c r="E41" s="20">
        <f t="shared" si="0"/>
        <v>11675.142883855067</v>
      </c>
      <c r="F41" s="20">
        <f t="shared" si="0"/>
        <v>17982.715490168765</v>
      </c>
      <c r="G41" s="20">
        <f t="shared" si="0"/>
        <v>5583.462378940515</v>
      </c>
      <c r="H41" s="20">
        <f t="shared" si="0"/>
        <v>4716.2581145923095</v>
      </c>
      <c r="I41" s="20">
        <f t="shared" si="0"/>
        <v>1955.1969018623927</v>
      </c>
      <c r="J41" s="20">
        <f t="shared" si="0"/>
        <v>2708.8869811866721</v>
      </c>
      <c r="K41" s="20">
        <f t="shared" si="0"/>
        <v>1556.6935055625956</v>
      </c>
      <c r="L41" s="20">
        <f t="shared" si="0"/>
        <v>735.97491608610142</v>
      </c>
      <c r="M41" s="20">
        <f t="shared" si="0"/>
        <v>42809.34995491364</v>
      </c>
      <c r="N41" s="20">
        <f t="shared" si="0"/>
        <v>52406.057696695687</v>
      </c>
      <c r="O41" s="20">
        <f t="shared" si="0"/>
        <v>7738.6570382214522</v>
      </c>
      <c r="P41" s="20">
        <f t="shared" si="0"/>
        <v>5379.1747861152126</v>
      </c>
      <c r="Q41" s="20">
        <f t="shared" si="0"/>
        <v>34165.90206762623</v>
      </c>
      <c r="R41" s="20">
        <f t="shared" si="0"/>
        <v>34163.502142920493</v>
      </c>
      <c r="S41" s="20">
        <f t="shared" si="0"/>
        <v>94704.729099895601</v>
      </c>
      <c r="T41" s="54">
        <f t="shared" si="0"/>
        <v>82341.396197088892</v>
      </c>
    </row>
    <row r="43" spans="2:20" ht="16.5" x14ac:dyDescent="0.25">
      <c r="B43" s="49" t="s">
        <v>53</v>
      </c>
      <c r="C43" s="47"/>
      <c r="D43" s="47"/>
      <c r="E43" s="4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2:20" ht="16.5" x14ac:dyDescent="0.25">
      <c r="B44" s="47" t="s">
        <v>58</v>
      </c>
      <c r="C44" s="47"/>
      <c r="D44" s="47"/>
      <c r="E44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3" orientation="landscape" r:id="rId1"/>
  <headerFooter>
    <oddFooter>&amp;LSales - Redemption Report - November 2022&amp;RPage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Shiraz-Ahmed-(Sr.Research Analyst)</cp:lastModifiedBy>
  <cp:lastPrinted>2022-11-16T10:39:22Z</cp:lastPrinted>
  <dcterms:created xsi:type="dcterms:W3CDTF">2021-02-24T12:20:26Z</dcterms:created>
  <dcterms:modified xsi:type="dcterms:W3CDTF">2022-12-08T10:38:39Z</dcterms:modified>
</cp:coreProperties>
</file>