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Shiraz\Desktop\Monthly Fact sheet\MFS 2023\May 2023\sales data\"/>
    </mc:Choice>
  </mc:AlternateContent>
  <xr:revisionPtr revIDLastSave="0" documentId="13_ncr:1_{65B01DF4-8DEB-4AA7-954C-FA2C2D109E80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SR'!$A$1:$L$43</definedName>
    <definedName name="_xlnm.Print_Area" localSheetId="2">'Investor wise breakup SR'!$A$1:$T$43</definedName>
    <definedName name="_xlnm.Print_Area" localSheetId="0">'SR Monthly report'!$A$1:$F$41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9" i="1"/>
  <c r="E7" i="1"/>
  <c r="E6" i="1"/>
  <c r="T41" i="2" l="1"/>
  <c r="R41" i="2"/>
  <c r="Q41" i="2"/>
  <c r="S41" i="2"/>
  <c r="P41" i="2"/>
  <c r="O41" i="2"/>
  <c r="N41" i="2"/>
  <c r="M41" i="2"/>
  <c r="L41" i="2"/>
  <c r="K41" i="2"/>
  <c r="J41" i="2"/>
  <c r="H41" i="2"/>
  <c r="G41" i="2"/>
  <c r="F41" i="2"/>
  <c r="E41" i="2"/>
  <c r="C41" i="2"/>
  <c r="L41" i="3"/>
  <c r="K41" i="3"/>
  <c r="J41" i="3"/>
  <c r="I41" i="3"/>
  <c r="H41" i="3"/>
  <c r="G41" i="3"/>
  <c r="F41" i="3"/>
  <c r="E41" i="3"/>
  <c r="D41" i="3"/>
  <c r="C41" i="3"/>
  <c r="E39" i="1"/>
  <c r="D39" i="1"/>
  <c r="C39" i="1"/>
  <c r="D41" i="2" l="1"/>
  <c r="I41" i="2"/>
</calcChain>
</file>

<file path=xl/sharedStrings.xml><?xml version="1.0" encoding="utf-8"?>
<sst xmlns="http://schemas.openxmlformats.org/spreadsheetml/2006/main" count="154" uniqueCount="56">
  <si>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</si>
  <si>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</si>
  <si>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</si>
  <si>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</si>
  <si>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</si>
  <si>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</si>
  <si>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</si>
  <si>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</si>
  <si>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</si>
  <si>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</si>
  <si>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</si>
  <si>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</si>
  <si>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</si>
  <si>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</si>
  <si>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</si>
  <si>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</si>
  <si>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</si>
  <si>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</si>
  <si>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</si>
  <si>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</si>
  <si>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</si>
  <si>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</si>
  <si>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</si>
  <si>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</si>
  <si>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</si>
  <si>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</si>
  <si>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</si>
  <si>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</si>
  <si>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</si>
  <si>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</si>
  <si>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</si>
  <si>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</si>
  <si>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</si>
  <si>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</si>
  <si>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</si>
  <si>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</si>
  <si>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</si>
  <si>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</si>
  <si>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</si>
  <si>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</si>
  <si>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</si>
  <si>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</si>
  <si>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</si>
  <si>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</si>
  <si>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</si>
  <si>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</si>
  <si>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</si>
  <si>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</si>
  <si>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</si>
  <si>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</si>
  <si>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</si>
  <si>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Shariah Compliant Fixed Rate / Return</t>
  </si>
  <si>
    <t>Fixed Rate / Return</t>
  </si>
  <si>
    <t>May 2023 (in PKR millions)</t>
  </si>
  <si>
    <t>Channel Wise Break-up May 2023 (in PKR millions)</t>
  </si>
  <si>
    <t>Investor Wise Break-up May 2023 (in PKR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</si>
</sst>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164" fontId="4" fillId="3" borderId="34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164" fontId="4" fillId="3" borderId="3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4" fillId="0" borderId="36" xfId="1" applyNumberFormat="1" applyFont="1" applyBorder="1" applyAlignment="1">
      <alignment vertical="center"/>
    </xf>
    <xf numFmtId="164" fontId="4" fillId="0" borderId="36" xfId="1" applyNumberFormat="1" applyFont="1" applyFill="1" applyBorder="1" applyAlignment="1">
      <alignment vertical="center"/>
    </xf>
    <xf numFmtId="164" fontId="4" fillId="0" borderId="37" xfId="1" applyNumberFormat="1" applyFont="1" applyBorder="1" applyAlignment="1">
      <alignment vertical="center"/>
    </xf>
    <xf numFmtId="164" fontId="4" fillId="0" borderId="37" xfId="1" applyNumberFormat="1" applyFont="1" applyFill="1" applyBorder="1" applyAlignment="1">
      <alignment vertical="center"/>
    </xf>
    <xf numFmtId="164" fontId="5" fillId="2" borderId="35" xfId="1" applyNumberFormat="1" applyFont="1" applyFill="1" applyBorder="1" applyAlignment="1">
      <alignment vertical="center"/>
    </xf>
    <xf numFmtId="164" fontId="4" fillId="0" borderId="38" xfId="1" applyNumberFormat="1" applyFont="1" applyFill="1" applyBorder="1" applyAlignment="1">
      <alignment vertical="center"/>
    </xf>
    <xf numFmtId="164" fontId="4" fillId="0" borderId="39" xfId="1" applyNumberFormat="1" applyFont="1" applyBorder="1" applyAlignment="1">
      <alignment vertical="center"/>
    </xf>
    <xf numFmtId="164" fontId="4" fillId="3" borderId="4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2"/>
  <sheetViews>
    <sheetView tabSelected="1" view="pageBreakPreview" zoomScale="90" zoomScaleNormal="90" zoomScaleSheetLayoutView="90" workbookViewId="0">
      <selection activeCell="E39" sqref="E39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22.8554687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56" t="s">
        <v>53</v>
      </c>
      <c r="C4" s="57"/>
      <c r="D4" s="57"/>
      <c r="E4" s="58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4" t="s">
        <v>5</v>
      </c>
      <c r="C6" s="35">
        <v>147223.29640045733</v>
      </c>
      <c r="D6" s="35">
        <v>143674.34336696446</v>
      </c>
      <c r="E6" s="36">
        <f>+C6-D6</f>
        <v>3548.9530334928713</v>
      </c>
    </row>
    <row r="7" spans="2:5" ht="18" customHeight="1" x14ac:dyDescent="0.25">
      <c r="B7" s="10" t="s">
        <v>6</v>
      </c>
      <c r="C7" s="33">
        <v>64406.252291643556</v>
      </c>
      <c r="D7" s="11">
        <v>62996.307910240088</v>
      </c>
      <c r="E7" s="12">
        <f>+C7-D7</f>
        <v>1409.9443814034676</v>
      </c>
    </row>
    <row r="8" spans="2:5" ht="18" customHeight="1" x14ac:dyDescent="0.25">
      <c r="B8" s="37" t="s">
        <v>7</v>
      </c>
      <c r="C8" s="38">
        <v>598.53829276372619</v>
      </c>
      <c r="D8" s="38">
        <v>2662.505766311574</v>
      </c>
      <c r="E8" s="39">
        <f>+C8-D8</f>
        <v>-2063.9674735478479</v>
      </c>
    </row>
    <row r="9" spans="2:5" ht="18" customHeight="1" x14ac:dyDescent="0.25">
      <c r="B9" s="10" t="s">
        <v>8</v>
      </c>
      <c r="C9" s="33">
        <v>26197.465265909894</v>
      </c>
      <c r="D9" s="11">
        <v>14747.21800626</v>
      </c>
      <c r="E9" s="12">
        <f>+C9-D9</f>
        <v>11450.247259649894</v>
      </c>
    </row>
    <row r="10" spans="2:5" ht="18" customHeight="1" x14ac:dyDescent="0.25">
      <c r="B10" s="37" t="s">
        <v>9</v>
      </c>
      <c r="C10" s="38">
        <v>3635.6966643599999</v>
      </c>
      <c r="D10" s="38">
        <v>5467.5187830997302</v>
      </c>
      <c r="E10" s="39">
        <f>+C10-D10</f>
        <v>-1831.8221187397303</v>
      </c>
    </row>
    <row r="11" spans="2:5" ht="18" customHeight="1" x14ac:dyDescent="0.25">
      <c r="B11" s="10" t="s">
        <v>52</v>
      </c>
      <c r="C11" s="33">
        <v>17629.153354154809</v>
      </c>
      <c r="D11" s="11">
        <v>10436.885302534305</v>
      </c>
      <c r="E11" s="12">
        <f>+C11-D11</f>
        <v>7192.2680516205037</v>
      </c>
    </row>
    <row r="12" spans="2:5" ht="18" customHeight="1" x14ac:dyDescent="0.25">
      <c r="B12" s="37" t="s">
        <v>10</v>
      </c>
      <c r="C12" s="38">
        <v>0</v>
      </c>
      <c r="D12" s="38">
        <v>0</v>
      </c>
      <c r="E12" s="39">
        <f>+C12-D12</f>
        <v>0</v>
      </c>
    </row>
    <row r="13" spans="2:5" ht="18" customHeight="1" x14ac:dyDescent="0.25">
      <c r="B13" s="10" t="s">
        <v>11</v>
      </c>
      <c r="C13" s="33">
        <v>2758.9717451699998</v>
      </c>
      <c r="D13" s="11">
        <v>2580.3406547776231</v>
      </c>
      <c r="E13" s="12">
        <f>+C13-D13</f>
        <v>178.63109039237679</v>
      </c>
    </row>
    <row r="14" spans="2:5" ht="18" customHeight="1" x14ac:dyDescent="0.25">
      <c r="B14" s="37" t="s">
        <v>12</v>
      </c>
      <c r="C14" s="38">
        <v>101.47840042999999</v>
      </c>
      <c r="D14" s="38">
        <v>104.45374577693001</v>
      </c>
      <c r="E14" s="39">
        <f>+C14-D14</f>
        <v>-2.9753453469300126</v>
      </c>
    </row>
    <row r="15" spans="2:5" ht="18" customHeight="1" x14ac:dyDescent="0.25">
      <c r="B15" s="10" t="s">
        <v>13</v>
      </c>
      <c r="C15" s="33">
        <v>533.59763962987665</v>
      </c>
      <c r="D15" s="11">
        <v>661.09793724759618</v>
      </c>
      <c r="E15" s="12">
        <f>+C15-D15</f>
        <v>-127.50029761771953</v>
      </c>
    </row>
    <row r="16" spans="2:5" ht="18" customHeight="1" x14ac:dyDescent="0.25">
      <c r="B16" s="37" t="s">
        <v>14</v>
      </c>
      <c r="C16" s="38">
        <v>0.14778991999999999</v>
      </c>
      <c r="D16" s="38">
        <v>12.159844870000001</v>
      </c>
      <c r="E16" s="39">
        <f>+C16-D16</f>
        <v>-12.012054950000001</v>
      </c>
    </row>
    <row r="17" spans="2:5" ht="18" customHeight="1" x14ac:dyDescent="0.25">
      <c r="B17" s="10" t="s">
        <v>15</v>
      </c>
      <c r="C17" s="33">
        <v>0.01</v>
      </c>
      <c r="D17" s="11">
        <v>1.49239667</v>
      </c>
      <c r="E17" s="12">
        <f>+C17-D17</f>
        <v>-1.48239667</v>
      </c>
    </row>
    <row r="18" spans="2:5" ht="18" customHeight="1" x14ac:dyDescent="0.25">
      <c r="B18" s="37" t="s">
        <v>16</v>
      </c>
      <c r="C18" s="38">
        <v>0</v>
      </c>
      <c r="D18" s="38">
        <v>0</v>
      </c>
      <c r="E18" s="39">
        <f>+C18-D18</f>
        <v>0</v>
      </c>
    </row>
    <row r="19" spans="2:5" ht="18" customHeight="1" x14ac:dyDescent="0.25">
      <c r="B19" s="10" t="s">
        <v>17</v>
      </c>
      <c r="C19" s="33">
        <v>136634.38035227559</v>
      </c>
      <c r="D19" s="11">
        <v>130036.67862880611</v>
      </c>
      <c r="E19" s="12">
        <f>+C19-D19</f>
        <v>6597.7017234694795</v>
      </c>
    </row>
    <row r="20" spans="2:5" ht="18" customHeight="1" x14ac:dyDescent="0.25">
      <c r="B20" s="37" t="s">
        <v>18</v>
      </c>
      <c r="C20" s="38">
        <v>43546.534842473964</v>
      </c>
      <c r="D20" s="38">
        <v>42720.005748798816</v>
      </c>
      <c r="E20" s="39">
        <f>+C20-D20</f>
        <v>826.52909367514803</v>
      </c>
    </row>
    <row r="21" spans="2:5" ht="18" customHeight="1" x14ac:dyDescent="0.25">
      <c r="B21" s="10" t="s">
        <v>19</v>
      </c>
      <c r="C21" s="33">
        <v>1903.196375416612</v>
      </c>
      <c r="D21" s="11">
        <v>4013.88847089098</v>
      </c>
      <c r="E21" s="12">
        <f>+C21-D21</f>
        <v>-2110.6920954743682</v>
      </c>
    </row>
    <row r="22" spans="2:5" ht="18" customHeight="1" x14ac:dyDescent="0.25">
      <c r="B22" s="37" t="s">
        <v>20</v>
      </c>
      <c r="C22" s="38">
        <v>0</v>
      </c>
      <c r="D22" s="38">
        <v>0</v>
      </c>
      <c r="E22" s="39">
        <f>+C22-D22</f>
        <v>0</v>
      </c>
    </row>
    <row r="23" spans="2:5" ht="18" customHeight="1" x14ac:dyDescent="0.25">
      <c r="B23" s="10" t="s">
        <v>21</v>
      </c>
      <c r="C23" s="33">
        <v>0</v>
      </c>
      <c r="D23" s="11">
        <v>0</v>
      </c>
      <c r="E23" s="12">
        <f>+C23-D23</f>
        <v>0</v>
      </c>
    </row>
    <row r="24" spans="2:5" ht="18" customHeight="1" x14ac:dyDescent="0.25">
      <c r="B24" s="37" t="s">
        <v>51</v>
      </c>
      <c r="C24" s="38">
        <v>11800.443793729999</v>
      </c>
      <c r="D24" s="38">
        <v>639.35863059999997</v>
      </c>
      <c r="E24" s="39">
        <f>+C24-D24</f>
        <v>11161.085163129999</v>
      </c>
    </row>
    <row r="25" spans="2:5" ht="18" customHeight="1" x14ac:dyDescent="0.25">
      <c r="B25" s="10" t="s">
        <v>22</v>
      </c>
      <c r="C25" s="33">
        <v>5.6728000000000001E-2</v>
      </c>
      <c r="D25" s="11">
        <v>1663.5025882865939</v>
      </c>
      <c r="E25" s="12">
        <f>+C25-D25</f>
        <v>-1663.4458602865939</v>
      </c>
    </row>
    <row r="26" spans="2:5" ht="18" customHeight="1" x14ac:dyDescent="0.25">
      <c r="B26" s="37" t="s">
        <v>23</v>
      </c>
      <c r="C26" s="38">
        <v>3.8860000000000001E-3</v>
      </c>
      <c r="D26" s="38">
        <v>8.620015440281005</v>
      </c>
      <c r="E26" s="39">
        <f>+C26-D26</f>
        <v>-8.6161294402810054</v>
      </c>
    </row>
    <row r="27" spans="2:5" ht="18" customHeight="1" x14ac:dyDescent="0.25">
      <c r="B27" s="10" t="s">
        <v>24</v>
      </c>
      <c r="C27" s="33">
        <v>5.4847046399999959</v>
      </c>
      <c r="D27" s="11">
        <v>425.15205486000013</v>
      </c>
      <c r="E27" s="12">
        <f>+C27-D27</f>
        <v>-419.66735022000012</v>
      </c>
    </row>
    <row r="28" spans="2:5" ht="18" customHeight="1" x14ac:dyDescent="0.25">
      <c r="B28" s="37" t="s">
        <v>25</v>
      </c>
      <c r="C28" s="38">
        <v>187.53463940757257</v>
      </c>
      <c r="D28" s="38">
        <v>854.67838534475015</v>
      </c>
      <c r="E28" s="39">
        <f>+C28-D28</f>
        <v>-667.14374593717753</v>
      </c>
    </row>
    <row r="29" spans="2:5" ht="18" customHeight="1" x14ac:dyDescent="0.25">
      <c r="B29" s="10" t="s">
        <v>26</v>
      </c>
      <c r="C29" s="33">
        <v>867.87159001309976</v>
      </c>
      <c r="D29" s="11">
        <v>285.08282580000008</v>
      </c>
      <c r="E29" s="12">
        <f>+C29-D29</f>
        <v>582.78876421309974</v>
      </c>
    </row>
    <row r="30" spans="2:5" ht="18" customHeight="1" x14ac:dyDescent="0.25">
      <c r="B30" s="37" t="s">
        <v>27</v>
      </c>
      <c r="C30" s="38">
        <v>0</v>
      </c>
      <c r="D30" s="38">
        <v>0</v>
      </c>
      <c r="E30" s="39">
        <f>+C30-D30</f>
        <v>0</v>
      </c>
    </row>
    <row r="31" spans="2:5" ht="18" customHeight="1" x14ac:dyDescent="0.25">
      <c r="B31" s="10" t="s">
        <v>28</v>
      </c>
      <c r="C31" s="33">
        <v>13.59</v>
      </c>
      <c r="D31" s="11">
        <v>19.47</v>
      </c>
      <c r="E31" s="12">
        <f>+C31-D31</f>
        <v>-5.879999999999999</v>
      </c>
    </row>
    <row r="32" spans="2:5" ht="18" customHeight="1" thickBot="1" x14ac:dyDescent="0.3">
      <c r="B32" s="40" t="s">
        <v>29</v>
      </c>
      <c r="C32" s="38">
        <v>136.90980392999995</v>
      </c>
      <c r="D32" s="38">
        <v>26.803304409999996</v>
      </c>
      <c r="E32" s="39">
        <f>+C32-D32</f>
        <v>110.10649951999996</v>
      </c>
    </row>
    <row r="33" spans="2:5" ht="18" customHeight="1" thickBot="1" x14ac:dyDescent="0.3">
      <c r="B33" s="13" t="s">
        <v>30</v>
      </c>
      <c r="C33" s="14"/>
      <c r="D33" s="14"/>
      <c r="E33" s="15"/>
    </row>
    <row r="34" spans="2:5" ht="18" customHeight="1" thickTop="1" x14ac:dyDescent="0.25">
      <c r="B34" s="10" t="s">
        <v>31</v>
      </c>
      <c r="C34" s="33">
        <v>754.74</v>
      </c>
      <c r="D34" s="11">
        <v>437.01</v>
      </c>
      <c r="E34" s="12">
        <f>+C34-D34</f>
        <v>317.73</v>
      </c>
    </row>
    <row r="35" spans="2:5" ht="18" customHeight="1" thickBot="1" x14ac:dyDescent="0.3">
      <c r="B35" s="40" t="s">
        <v>32</v>
      </c>
      <c r="C35" s="41">
        <v>1713.06</v>
      </c>
      <c r="D35" s="41">
        <v>1421.39</v>
      </c>
      <c r="E35" s="42">
        <f>+C35-D35</f>
        <v>291.66999999999985</v>
      </c>
    </row>
    <row r="36" spans="2:5" ht="18" customHeight="1" thickBot="1" x14ac:dyDescent="0.3">
      <c r="B36" s="16" t="s">
        <v>33</v>
      </c>
      <c r="C36" s="17"/>
      <c r="D36" s="17"/>
      <c r="E36" s="18"/>
    </row>
    <row r="37" spans="2:5" ht="18" customHeight="1" thickTop="1" x14ac:dyDescent="0.25">
      <c r="B37" s="10" t="s">
        <v>34</v>
      </c>
      <c r="C37" s="33">
        <v>4.0209429999999999</v>
      </c>
      <c r="D37" s="11">
        <v>0.8344959999999999</v>
      </c>
      <c r="E37" s="12">
        <f>+C37-D37</f>
        <v>3.1864470000000003</v>
      </c>
    </row>
    <row r="38" spans="2:5" ht="18" customHeight="1" thickBot="1" x14ac:dyDescent="0.3">
      <c r="B38" s="37" t="s">
        <v>35</v>
      </c>
      <c r="C38" s="38">
        <v>0.47269499999999998</v>
      </c>
      <c r="D38" s="38">
        <v>1.520132</v>
      </c>
      <c r="E38" s="46">
        <f>+C38-D38</f>
        <v>-1.047437</v>
      </c>
    </row>
    <row r="39" spans="2:5" ht="18" customHeight="1" thickBot="1" x14ac:dyDescent="0.3">
      <c r="B39" s="19" t="s">
        <v>36</v>
      </c>
      <c r="C39" s="20">
        <f>+SUM(C6:C38)</f>
        <v>460652.90819832601</v>
      </c>
      <c r="D39" s="20">
        <f>+SUM(D6:D38)</f>
        <v>425898.3189959898</v>
      </c>
      <c r="E39" s="52">
        <f>+SUM(E6:E38)</f>
        <v>34754.589202336188</v>
      </c>
    </row>
    <row r="40" spans="2:5" ht="15" customHeight="1" x14ac:dyDescent="0.25"/>
    <row r="41" spans="2:5" x14ac:dyDescent="0.25">
      <c r="B41" s="32"/>
      <c r="C41" s="32"/>
      <c r="D41" s="32"/>
      <c r="E41" s="32"/>
    </row>
    <row r="42" spans="2:5" x14ac:dyDescent="0.25">
      <c r="B42" s="32"/>
      <c r="C42" s="32"/>
      <c r="D42" s="32"/>
      <c r="E42" s="32"/>
    </row>
  </sheetData>
  <mergeCells count="1">
    <mergeCell ref="B4:E4"/>
  </mergeCells>
  <pageMargins left="0.7" right="0.7" top="0.75" bottom="0.75" header="0.3" footer="0.3"/>
  <pageSetup scale="72" orientation="portrait" r:id="rId1"/>
  <headerFooter>
    <oddFooter>&amp;LSales - Redemption Report - May 2023&amp;RPage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4"/>
  <sheetViews>
    <sheetView tabSelected="1" view="pageBreakPreview" topLeftCell="A23" zoomScale="90" zoomScaleNormal="90" zoomScaleSheetLayoutView="90" workbookViewId="0">
      <selection activeCell="E39" sqref="E39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56" t="s">
        <v>54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2:12" ht="30.75" customHeight="1" thickBot="1" x14ac:dyDescent="0.3">
      <c r="B6" s="59" t="s">
        <v>1</v>
      </c>
      <c r="C6" s="61" t="s">
        <v>46</v>
      </c>
      <c r="D6" s="62"/>
      <c r="E6" s="63" t="s">
        <v>47</v>
      </c>
      <c r="F6" s="64"/>
      <c r="G6" s="63" t="s">
        <v>48</v>
      </c>
      <c r="H6" s="64"/>
      <c r="I6" s="63" t="s">
        <v>49</v>
      </c>
      <c r="J6" s="64"/>
      <c r="K6" s="63" t="s">
        <v>45</v>
      </c>
      <c r="L6" s="65"/>
    </row>
    <row r="7" spans="2:12" ht="18.75" customHeight="1" thickTop="1" thickBot="1" x14ac:dyDescent="0.3">
      <c r="B7" s="60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3" t="s">
        <v>5</v>
      </c>
      <c r="C8" s="38">
        <v>122699.23652833834</v>
      </c>
      <c r="D8" s="38">
        <v>111928.36187245375</v>
      </c>
      <c r="E8" s="38">
        <v>6886.1348313566095</v>
      </c>
      <c r="F8" s="38">
        <v>9390.0458779389555</v>
      </c>
      <c r="G8" s="38">
        <v>7946.195651937951</v>
      </c>
      <c r="H8" s="38">
        <v>9667.5541997138826</v>
      </c>
      <c r="I8" s="38">
        <v>9561.8714881659052</v>
      </c>
      <c r="J8" s="38">
        <v>12629.96253851043</v>
      </c>
      <c r="K8" s="38">
        <v>129.8642764479041</v>
      </c>
      <c r="L8" s="39">
        <v>58.424490117448087</v>
      </c>
    </row>
    <row r="9" spans="2:12" ht="16.5" customHeight="1" x14ac:dyDescent="0.25">
      <c r="B9" s="10" t="s">
        <v>6</v>
      </c>
      <c r="C9" s="11">
        <v>62112.67682018804</v>
      </c>
      <c r="D9" s="11">
        <v>59237.952670214821</v>
      </c>
      <c r="E9" s="11">
        <v>64.977873650000006</v>
      </c>
      <c r="F9" s="11">
        <v>2099.5289115344385</v>
      </c>
      <c r="G9" s="11">
        <v>1026.2630037199999</v>
      </c>
      <c r="H9" s="11">
        <v>549.65279101005206</v>
      </c>
      <c r="I9" s="11">
        <v>1200.3046603574996</v>
      </c>
      <c r="J9" s="11">
        <v>1104.3150233359613</v>
      </c>
      <c r="K9" s="11">
        <v>2.0299439999999995</v>
      </c>
      <c r="L9" s="12">
        <v>4.8585021356830005</v>
      </c>
    </row>
    <row r="10" spans="2:12" ht="16.5" customHeight="1" x14ac:dyDescent="0.25">
      <c r="B10" s="37" t="s">
        <v>7</v>
      </c>
      <c r="C10" s="38">
        <v>532.27846865436538</v>
      </c>
      <c r="D10" s="38">
        <v>2412.1086843565849</v>
      </c>
      <c r="E10" s="38">
        <v>55.038960624860607</v>
      </c>
      <c r="F10" s="38">
        <v>185.3611539391367</v>
      </c>
      <c r="G10" s="38">
        <v>0.61031401000000007</v>
      </c>
      <c r="H10" s="38">
        <v>41.869333471903659</v>
      </c>
      <c r="I10" s="38">
        <v>7.8906958625000003</v>
      </c>
      <c r="J10" s="38">
        <v>4.7364732351609993</v>
      </c>
      <c r="K10" s="38">
        <v>2.7110603000000002</v>
      </c>
      <c r="L10" s="39">
        <v>18.415999998785999</v>
      </c>
    </row>
    <row r="11" spans="2:12" ht="16.5" customHeight="1" x14ac:dyDescent="0.25">
      <c r="B11" s="10" t="s">
        <v>8</v>
      </c>
      <c r="C11" s="11">
        <v>26188.897358909948</v>
      </c>
      <c r="D11" s="11">
        <v>14657.688083519997</v>
      </c>
      <c r="E11" s="11">
        <v>0</v>
      </c>
      <c r="F11" s="11">
        <v>0</v>
      </c>
      <c r="G11" s="11">
        <v>0</v>
      </c>
      <c r="H11" s="11">
        <v>0</v>
      </c>
      <c r="I11" s="11">
        <v>2.3430329999441999</v>
      </c>
      <c r="J11" s="11">
        <v>13.843321920000001</v>
      </c>
      <c r="K11" s="11">
        <v>6.2248739999999998</v>
      </c>
      <c r="L11" s="12">
        <v>75.686600819999995</v>
      </c>
    </row>
    <row r="12" spans="2:12" ht="16.5" customHeight="1" x14ac:dyDescent="0.25">
      <c r="B12" s="37" t="s">
        <v>9</v>
      </c>
      <c r="C12" s="38">
        <v>3.9925459999999996E-2</v>
      </c>
      <c r="D12" s="38">
        <v>1.1193929478478002</v>
      </c>
      <c r="E12" s="38">
        <v>38.096432349999965</v>
      </c>
      <c r="F12" s="38">
        <v>9.840995912378208</v>
      </c>
      <c r="G12" s="38">
        <v>3597.5143508899996</v>
      </c>
      <c r="H12" s="38">
        <v>5437.7111232233883</v>
      </c>
      <c r="I12" s="38">
        <v>4.5955659999999995E-2</v>
      </c>
      <c r="J12" s="38">
        <v>18.847271016116004</v>
      </c>
      <c r="K12" s="38">
        <v>0</v>
      </c>
      <c r="L12" s="39">
        <v>0</v>
      </c>
    </row>
    <row r="13" spans="2:12" ht="16.5" customHeight="1" x14ac:dyDescent="0.25">
      <c r="B13" s="10" t="s">
        <v>52</v>
      </c>
      <c r="C13" s="11">
        <v>6826.9510154699992</v>
      </c>
      <c r="D13" s="11">
        <v>431.59406336693286</v>
      </c>
      <c r="E13" s="11">
        <v>8.3822662587135</v>
      </c>
      <c r="F13" s="11">
        <v>66.741650188576585</v>
      </c>
      <c r="G13" s="11">
        <v>2723.3570504300001</v>
      </c>
      <c r="H13" s="11">
        <v>7997.7028045800243</v>
      </c>
      <c r="I13" s="11">
        <v>8070.4630009960974</v>
      </c>
      <c r="J13" s="11">
        <v>1940.7206196387738</v>
      </c>
      <c r="K13" s="11">
        <v>0</v>
      </c>
      <c r="L13" s="12">
        <v>0.12616475999999999</v>
      </c>
    </row>
    <row r="14" spans="2:12" ht="16.5" customHeight="1" x14ac:dyDescent="0.25">
      <c r="B14" s="37" t="s">
        <v>10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</row>
    <row r="15" spans="2:12" ht="16.5" customHeight="1" x14ac:dyDescent="0.25">
      <c r="B15" s="10" t="s">
        <v>11</v>
      </c>
      <c r="C15" s="11">
        <v>2756.0918078999998</v>
      </c>
      <c r="D15" s="11">
        <v>2504.2359093619343</v>
      </c>
      <c r="E15" s="11">
        <v>0</v>
      </c>
      <c r="F15" s="11">
        <v>1.5447172202540806</v>
      </c>
      <c r="G15" s="11">
        <v>7.9999999999999996E-6</v>
      </c>
      <c r="H15" s="11">
        <v>14.481150416375996</v>
      </c>
      <c r="I15" s="11">
        <v>2.8799491000000006</v>
      </c>
      <c r="J15" s="11">
        <v>60.079073788837505</v>
      </c>
      <c r="K15" s="11">
        <v>0</v>
      </c>
      <c r="L15" s="12">
        <v>2.60970221E-4</v>
      </c>
    </row>
    <row r="16" spans="2:12" ht="16.5" customHeight="1" x14ac:dyDescent="0.25">
      <c r="B16" s="37" t="s">
        <v>12</v>
      </c>
      <c r="C16" s="38">
        <v>100.95636044</v>
      </c>
      <c r="D16" s="38">
        <v>104.29144036692999</v>
      </c>
      <c r="E16" s="38">
        <v>0</v>
      </c>
      <c r="F16" s="38">
        <v>0</v>
      </c>
      <c r="G16" s="38">
        <v>0</v>
      </c>
      <c r="H16" s="38">
        <v>0</v>
      </c>
      <c r="I16" s="38">
        <v>0.52203999000000001</v>
      </c>
      <c r="J16" s="38">
        <v>0.16230540999999998</v>
      </c>
      <c r="K16" s="38">
        <v>0</v>
      </c>
      <c r="L16" s="39">
        <v>0</v>
      </c>
    </row>
    <row r="17" spans="2:12" ht="16.5" customHeight="1" x14ac:dyDescent="0.25">
      <c r="B17" s="10" t="s">
        <v>13</v>
      </c>
      <c r="C17" s="11">
        <v>529.32135977987673</v>
      </c>
      <c r="D17" s="11">
        <v>630.61687574198515</v>
      </c>
      <c r="E17" s="11">
        <v>3.7305175300000002</v>
      </c>
      <c r="F17" s="11">
        <v>11.162175220739499</v>
      </c>
      <c r="G17" s="11">
        <v>4.8430000000000001E-3</v>
      </c>
      <c r="H17" s="11">
        <v>8.7195919191495008</v>
      </c>
      <c r="I17" s="11">
        <v>0.50960932000000003</v>
      </c>
      <c r="J17" s="11">
        <v>10.610802295722007</v>
      </c>
      <c r="K17" s="11">
        <v>3.1309999999999998E-2</v>
      </c>
      <c r="L17" s="12">
        <v>1.150793E-2</v>
      </c>
    </row>
    <row r="18" spans="2:12" ht="16.5" customHeight="1" x14ac:dyDescent="0.25">
      <c r="B18" s="37" t="s">
        <v>14</v>
      </c>
      <c r="C18" s="38">
        <v>0.14628991999999999</v>
      </c>
      <c r="D18" s="38">
        <v>12.159844870000001</v>
      </c>
      <c r="E18" s="38">
        <v>0</v>
      </c>
      <c r="F18" s="38">
        <v>0</v>
      </c>
      <c r="G18" s="38">
        <v>0</v>
      </c>
      <c r="H18" s="38">
        <v>0</v>
      </c>
      <c r="I18" s="38">
        <v>1.5E-3</v>
      </c>
      <c r="J18" s="38">
        <v>0</v>
      </c>
      <c r="K18" s="38">
        <v>0</v>
      </c>
      <c r="L18" s="39">
        <v>0</v>
      </c>
    </row>
    <row r="19" spans="2:12" ht="16.5" customHeight="1" x14ac:dyDescent="0.25">
      <c r="B19" s="10" t="s">
        <v>15</v>
      </c>
      <c r="C19" s="11">
        <v>0</v>
      </c>
      <c r="D19" s="11">
        <v>1.49</v>
      </c>
      <c r="E19" s="11">
        <v>0</v>
      </c>
      <c r="F19" s="11">
        <v>0</v>
      </c>
      <c r="G19" s="11">
        <v>0.01</v>
      </c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7" t="s">
        <v>16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</row>
    <row r="21" spans="2:12" ht="16.5" customHeight="1" x14ac:dyDescent="0.25">
      <c r="B21" s="10" t="s">
        <v>17</v>
      </c>
      <c r="C21" s="11">
        <v>113242.04202320897</v>
      </c>
      <c r="D21" s="11">
        <v>106013.32850987792</v>
      </c>
      <c r="E21" s="11">
        <v>1163.3247303365483</v>
      </c>
      <c r="F21" s="11">
        <v>1229.5709100353824</v>
      </c>
      <c r="G21" s="11">
        <v>17768.717382654999</v>
      </c>
      <c r="H21" s="11">
        <v>18742.212126107523</v>
      </c>
      <c r="I21" s="11">
        <v>4458.6798450743499</v>
      </c>
      <c r="J21" s="11">
        <v>4050.9645055503183</v>
      </c>
      <c r="K21" s="11">
        <v>1.61633038</v>
      </c>
      <c r="L21" s="12">
        <v>0.60136709499981755</v>
      </c>
    </row>
    <row r="22" spans="2:12" ht="16.5" customHeight="1" x14ac:dyDescent="0.25">
      <c r="B22" s="37" t="s">
        <v>18</v>
      </c>
      <c r="C22" s="38">
        <v>35138.642516530301</v>
      </c>
      <c r="D22" s="38">
        <v>35881.089778304908</v>
      </c>
      <c r="E22" s="38">
        <v>99.911527388126302</v>
      </c>
      <c r="F22" s="38">
        <v>127.73544697161597</v>
      </c>
      <c r="G22" s="38">
        <v>14.048128379999998</v>
      </c>
      <c r="H22" s="38">
        <v>57.576183493878275</v>
      </c>
      <c r="I22" s="38">
        <v>8293.90849573376</v>
      </c>
      <c r="J22" s="38">
        <v>6653.6017988081621</v>
      </c>
      <c r="K22" s="38">
        <v>2.0011000000000001E-2</v>
      </c>
      <c r="L22" s="39">
        <v>0</v>
      </c>
    </row>
    <row r="23" spans="2:12" ht="16.5" customHeight="1" x14ac:dyDescent="0.25">
      <c r="B23" s="10" t="s">
        <v>19</v>
      </c>
      <c r="C23" s="11">
        <v>1703.0895188935756</v>
      </c>
      <c r="D23" s="11">
        <v>3672.6511313946285</v>
      </c>
      <c r="E23" s="11">
        <v>92.460503866512781</v>
      </c>
      <c r="F23" s="11">
        <v>208.34891169939036</v>
      </c>
      <c r="G23" s="11">
        <v>0.37169110000000005</v>
      </c>
      <c r="H23" s="11">
        <v>25.207061762532</v>
      </c>
      <c r="I23" s="11">
        <v>106.96335119840467</v>
      </c>
      <c r="J23" s="11">
        <v>104.97057964587648</v>
      </c>
      <c r="K23" s="11">
        <v>0.24280600000000002</v>
      </c>
      <c r="L23" s="12">
        <v>2.6417031230450001</v>
      </c>
    </row>
    <row r="24" spans="2:12" ht="16.5" customHeight="1" x14ac:dyDescent="0.25">
      <c r="B24" s="37" t="s">
        <v>20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0</v>
      </c>
    </row>
    <row r="25" spans="2:12" ht="16.5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</row>
    <row r="26" spans="2:12" ht="16.5" customHeight="1" x14ac:dyDescent="0.25">
      <c r="B26" s="37" t="s">
        <v>51</v>
      </c>
      <c r="C26" s="38">
        <v>10772.114685299999</v>
      </c>
      <c r="D26" s="38">
        <v>470.20707092999999</v>
      </c>
      <c r="E26" s="38">
        <v>0</v>
      </c>
      <c r="F26" s="38">
        <v>0</v>
      </c>
      <c r="G26" s="38">
        <v>0</v>
      </c>
      <c r="H26" s="38">
        <v>0</v>
      </c>
      <c r="I26" s="38">
        <v>110.16913843</v>
      </c>
      <c r="J26" s="38">
        <v>224.01160255000002</v>
      </c>
      <c r="K26" s="38">
        <v>973.02</v>
      </c>
      <c r="L26" s="39">
        <v>0</v>
      </c>
    </row>
    <row r="27" spans="2:12" ht="16.5" customHeight="1" x14ac:dyDescent="0.25">
      <c r="B27" s="10" t="s">
        <v>22</v>
      </c>
      <c r="C27" s="11">
        <v>5.6728000000000001E-2</v>
      </c>
      <c r="D27" s="11">
        <v>1657.453302193331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6.0392956332631096</v>
      </c>
      <c r="K27" s="11">
        <v>0</v>
      </c>
      <c r="L27" s="12">
        <v>0</v>
      </c>
    </row>
    <row r="28" spans="2:12" ht="16.5" customHeight="1" x14ac:dyDescent="0.25">
      <c r="B28" s="37" t="s">
        <v>23</v>
      </c>
      <c r="C28" s="38">
        <v>0</v>
      </c>
      <c r="D28" s="38">
        <v>3.2905407793000004E-2</v>
      </c>
      <c r="E28" s="38">
        <v>3.8299999999999999E-4</v>
      </c>
      <c r="F28" s="38">
        <v>8.5528708407840046</v>
      </c>
      <c r="G28" s="38">
        <v>0</v>
      </c>
      <c r="H28" s="38">
        <v>2.1405188071E-2</v>
      </c>
      <c r="I28" s="38">
        <v>3.503E-3</v>
      </c>
      <c r="J28" s="38">
        <v>1.2834003632999972E-2</v>
      </c>
      <c r="K28" s="38">
        <v>0</v>
      </c>
      <c r="L28" s="39">
        <v>0</v>
      </c>
    </row>
    <row r="29" spans="2:12" ht="16.5" customHeight="1" x14ac:dyDescent="0.25">
      <c r="B29" s="10" t="s">
        <v>24</v>
      </c>
      <c r="C29" s="11">
        <v>4.0330197097093139</v>
      </c>
      <c r="D29" s="11">
        <v>417.05656931809801</v>
      </c>
      <c r="E29" s="11">
        <v>0</v>
      </c>
      <c r="F29" s="11">
        <v>0</v>
      </c>
      <c r="G29" s="11">
        <v>0</v>
      </c>
      <c r="H29" s="11">
        <v>0</v>
      </c>
      <c r="I29" s="11">
        <v>1.45168493029068</v>
      </c>
      <c r="J29" s="11">
        <v>8.0954855419015299</v>
      </c>
      <c r="K29" s="11">
        <v>0</v>
      </c>
      <c r="L29" s="12">
        <v>0</v>
      </c>
    </row>
    <row r="30" spans="2:12" ht="16.5" customHeight="1" x14ac:dyDescent="0.25">
      <c r="B30" s="37" t="s">
        <v>25</v>
      </c>
      <c r="C30" s="38">
        <v>164.74098256816242</v>
      </c>
      <c r="D30" s="38">
        <v>564.89521936004996</v>
      </c>
      <c r="E30" s="38">
        <v>20.561466000910329</v>
      </c>
      <c r="F30" s="38">
        <v>41.620030813318628</v>
      </c>
      <c r="G30" s="38">
        <v>1.2614999999999999E-2</v>
      </c>
      <c r="H30" s="38">
        <v>199.80549595579549</v>
      </c>
      <c r="I30" s="38">
        <v>2.1634446284997897</v>
      </c>
      <c r="J30" s="38">
        <v>48.357639215585664</v>
      </c>
      <c r="K30" s="38">
        <v>3.9999999999999998E-6</v>
      </c>
      <c r="L30" s="39">
        <v>0</v>
      </c>
    </row>
    <row r="31" spans="2:12" ht="16.5" customHeight="1" x14ac:dyDescent="0.25">
      <c r="B31" s="10" t="s">
        <v>26</v>
      </c>
      <c r="C31" s="11">
        <v>867.41835321927158</v>
      </c>
      <c r="D31" s="11">
        <v>180.47162147889753</v>
      </c>
      <c r="E31" s="11">
        <v>0</v>
      </c>
      <c r="F31" s="11">
        <v>0</v>
      </c>
      <c r="G31" s="11">
        <v>0</v>
      </c>
      <c r="H31" s="11">
        <v>0</v>
      </c>
      <c r="I31" s="11">
        <v>0.4511941007285199</v>
      </c>
      <c r="J31" s="11">
        <v>104.61120432110255</v>
      </c>
      <c r="K31" s="11">
        <v>0</v>
      </c>
      <c r="L31" s="12">
        <v>0</v>
      </c>
    </row>
    <row r="32" spans="2:12" ht="16.5" customHeight="1" x14ac:dyDescent="0.25">
      <c r="B32" s="37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9">
        <v>0</v>
      </c>
    </row>
    <row r="33" spans="2:12" ht="16.5" customHeight="1" x14ac:dyDescent="0.25">
      <c r="B33" s="10" t="s">
        <v>28</v>
      </c>
      <c r="C33" s="11">
        <v>9.1230966254999082</v>
      </c>
      <c r="D33" s="11">
        <v>12.785107147175401</v>
      </c>
      <c r="E33" s="11">
        <v>0</v>
      </c>
      <c r="F33" s="11">
        <v>0</v>
      </c>
      <c r="G33" s="11">
        <v>0</v>
      </c>
      <c r="H33" s="11">
        <v>0</v>
      </c>
      <c r="I33" s="11">
        <v>4.4657075445001091</v>
      </c>
      <c r="J33" s="11">
        <v>6.6841050028244702</v>
      </c>
      <c r="K33" s="11">
        <v>0</v>
      </c>
      <c r="L33" s="12">
        <v>0</v>
      </c>
    </row>
    <row r="34" spans="2:12" ht="16.5" customHeight="1" thickBot="1" x14ac:dyDescent="0.3">
      <c r="B34" s="37" t="s">
        <v>29</v>
      </c>
      <c r="C34" s="38">
        <v>122.19255113487358</v>
      </c>
      <c r="D34" s="38">
        <v>14.569000748288399</v>
      </c>
      <c r="E34" s="38">
        <v>0.76976780355684016</v>
      </c>
      <c r="F34" s="38">
        <v>3.4165175972879998E-2</v>
      </c>
      <c r="G34" s="38">
        <v>0</v>
      </c>
      <c r="H34" s="38">
        <v>0</v>
      </c>
      <c r="I34" s="38">
        <v>13.947481061569576</v>
      </c>
      <c r="J34" s="38">
        <v>12.200134075738699</v>
      </c>
      <c r="K34" s="38">
        <v>0</v>
      </c>
      <c r="L34" s="39">
        <v>0</v>
      </c>
    </row>
    <row r="35" spans="2:12" ht="16.5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2:12" ht="16.5" customHeight="1" thickTop="1" x14ac:dyDescent="0.25">
      <c r="B36" s="10" t="s">
        <v>31</v>
      </c>
      <c r="C36" s="11">
        <v>526.66</v>
      </c>
      <c r="D36" s="11">
        <v>244.411</v>
      </c>
      <c r="E36" s="11">
        <v>168.44</v>
      </c>
      <c r="F36" s="11">
        <v>147.4</v>
      </c>
      <c r="G36" s="11">
        <v>13.04</v>
      </c>
      <c r="H36" s="11">
        <v>17.396999999999998</v>
      </c>
      <c r="I36" s="11">
        <v>0.874</v>
      </c>
      <c r="J36" s="11">
        <v>0.02</v>
      </c>
      <c r="K36" s="11">
        <v>45.695999999999998</v>
      </c>
      <c r="L36" s="12">
        <v>27.780999999999999</v>
      </c>
    </row>
    <row r="37" spans="2:12" ht="16.5" customHeight="1" thickBot="1" x14ac:dyDescent="0.3">
      <c r="B37" s="40" t="s">
        <v>32</v>
      </c>
      <c r="C37" s="41">
        <v>1132.67</v>
      </c>
      <c r="D37" s="41">
        <v>1127.27</v>
      </c>
      <c r="E37" s="41">
        <v>348.51</v>
      </c>
      <c r="F37" s="41">
        <v>219.83</v>
      </c>
      <c r="G37" s="41">
        <v>24.58</v>
      </c>
      <c r="H37" s="41">
        <v>12.21</v>
      </c>
      <c r="I37" s="41">
        <v>155.19999999999999</v>
      </c>
      <c r="J37" s="41">
        <v>32.85</v>
      </c>
      <c r="K37" s="41">
        <v>51.53</v>
      </c>
      <c r="L37" s="42">
        <v>29.14</v>
      </c>
    </row>
    <row r="38" spans="2:12" ht="16.5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16.5" customHeight="1" thickTop="1" x14ac:dyDescent="0.25">
      <c r="B39" s="10" t="s">
        <v>34</v>
      </c>
      <c r="C39" s="11">
        <v>4.0209429999999999</v>
      </c>
      <c r="D39" s="49">
        <v>0.8344959999999999</v>
      </c>
      <c r="E39" s="53">
        <v>0</v>
      </c>
      <c r="F39" s="5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2">
        <v>0</v>
      </c>
    </row>
    <row r="40" spans="2:12" ht="16.5" customHeight="1" thickBot="1" x14ac:dyDescent="0.3">
      <c r="B40" s="44" t="s">
        <v>35</v>
      </c>
      <c r="C40" s="38">
        <v>0.47269499999999998</v>
      </c>
      <c r="D40" s="38">
        <v>1.520132</v>
      </c>
      <c r="E40" s="45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9">
        <v>0</v>
      </c>
    </row>
    <row r="41" spans="2:12" ht="16.5" customHeight="1" thickBot="1" x14ac:dyDescent="0.3">
      <c r="B41" s="19" t="s">
        <v>36</v>
      </c>
      <c r="C41" s="20">
        <f t="shared" ref="C41:L41" si="0">+SUM(C8:C40)</f>
        <v>385433.87304825085</v>
      </c>
      <c r="D41" s="20">
        <f t="shared" si="0"/>
        <v>342180.1946813619</v>
      </c>
      <c r="E41" s="20">
        <f t="shared" si="0"/>
        <v>8950.3392601658397</v>
      </c>
      <c r="F41" s="20">
        <f t="shared" si="0"/>
        <v>13747.317817490943</v>
      </c>
      <c r="G41" s="20">
        <f t="shared" si="0"/>
        <v>33114.725039122961</v>
      </c>
      <c r="H41" s="20">
        <f t="shared" si="0"/>
        <v>42772.120266842561</v>
      </c>
      <c r="I41" s="20">
        <f t="shared" si="0"/>
        <v>31995.109778154041</v>
      </c>
      <c r="J41" s="20">
        <f t="shared" si="0"/>
        <v>27035.6966134994</v>
      </c>
      <c r="K41" s="20">
        <f t="shared" si="0"/>
        <v>1212.986616127904</v>
      </c>
      <c r="L41" s="52">
        <f t="shared" si="0"/>
        <v>217.68759695018292</v>
      </c>
    </row>
    <row r="42" spans="2:12" ht="15" customHeight="1" x14ac:dyDescent="0.25"/>
    <row r="43" spans="2:12" ht="16.5" x14ac:dyDescent="0.25">
      <c r="B43" s="47"/>
      <c r="C43" s="47"/>
      <c r="D43" s="47"/>
      <c r="E43" s="47"/>
    </row>
    <row r="44" spans="2:12" x14ac:dyDescent="0.25">
      <c r="B44" s="32"/>
      <c r="C44" s="32"/>
      <c r="D44" s="32"/>
      <c r="E44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May 2023&amp;RPage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3"/>
  <sheetViews>
    <sheetView tabSelected="1" view="pageBreakPreview" zoomScale="90" zoomScaleNormal="90" zoomScaleSheetLayoutView="90" workbookViewId="0">
      <selection activeCell="E39" sqref="E39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56" t="s">
        <v>55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</row>
    <row r="6" spans="2:20" ht="45" customHeight="1" thickBot="1" x14ac:dyDescent="0.3">
      <c r="B6" s="59" t="s">
        <v>1</v>
      </c>
      <c r="C6" s="61" t="s">
        <v>37</v>
      </c>
      <c r="D6" s="62"/>
      <c r="E6" s="63" t="s">
        <v>38</v>
      </c>
      <c r="F6" s="62"/>
      <c r="G6" s="63" t="s">
        <v>39</v>
      </c>
      <c r="H6" s="62"/>
      <c r="I6" s="63" t="s">
        <v>40</v>
      </c>
      <c r="J6" s="62"/>
      <c r="K6" s="63" t="s">
        <v>41</v>
      </c>
      <c r="L6" s="64"/>
      <c r="M6" s="63" t="s">
        <v>42</v>
      </c>
      <c r="N6" s="64"/>
      <c r="O6" s="63" t="s">
        <v>43</v>
      </c>
      <c r="P6" s="64"/>
      <c r="Q6" s="63" t="s">
        <v>44</v>
      </c>
      <c r="R6" s="64"/>
      <c r="S6" s="63" t="s">
        <v>45</v>
      </c>
      <c r="T6" s="65"/>
    </row>
    <row r="7" spans="2:20" ht="17.25" thickTop="1" thickBot="1" x14ac:dyDescent="0.3">
      <c r="B7" s="60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3" t="s">
        <v>5</v>
      </c>
      <c r="C8" s="45">
        <v>79319.009940425982</v>
      </c>
      <c r="D8" s="38">
        <v>73681.853075628373</v>
      </c>
      <c r="E8" s="38">
        <v>1137.6226119805508</v>
      </c>
      <c r="F8" s="38">
        <v>1174.3678834376792</v>
      </c>
      <c r="G8" s="38">
        <v>4058.6497006529603</v>
      </c>
      <c r="H8" s="38">
        <v>3710.6966362348949</v>
      </c>
      <c r="I8" s="38">
        <v>348.35380684551211</v>
      </c>
      <c r="J8" s="38">
        <v>442.87908305138188</v>
      </c>
      <c r="K8" s="38">
        <v>1267.0539965273076</v>
      </c>
      <c r="L8" s="38">
        <v>349.09259518420748</v>
      </c>
      <c r="M8" s="38">
        <v>19090.931288767097</v>
      </c>
      <c r="N8" s="38">
        <v>22454.85508336523</v>
      </c>
      <c r="O8" s="38">
        <v>3058.0875020485946</v>
      </c>
      <c r="P8" s="38">
        <v>2807.6149961014016</v>
      </c>
      <c r="Q8" s="38">
        <v>3289.48683028</v>
      </c>
      <c r="R8" s="38">
        <v>3094.160145940662</v>
      </c>
      <c r="S8" s="38">
        <v>35654.100705458739</v>
      </c>
      <c r="T8" s="39">
        <v>35958.823868020721</v>
      </c>
    </row>
    <row r="9" spans="2:20" ht="18" customHeight="1" x14ac:dyDescent="0.25">
      <c r="B9" s="10" t="s">
        <v>6</v>
      </c>
      <c r="C9" s="11">
        <v>23728.016036529116</v>
      </c>
      <c r="D9" s="11">
        <v>23962.799851046024</v>
      </c>
      <c r="E9" s="11">
        <v>3036.7156975000098</v>
      </c>
      <c r="F9" s="11">
        <v>4053.6968058041211</v>
      </c>
      <c r="G9" s="11">
        <v>1264.8943085071701</v>
      </c>
      <c r="H9" s="11">
        <v>1272.048969343972</v>
      </c>
      <c r="I9" s="11">
        <v>153.61724200042499</v>
      </c>
      <c r="J9" s="11">
        <v>190.72502409787134</v>
      </c>
      <c r="K9" s="11">
        <v>13.88302045</v>
      </c>
      <c r="L9" s="11">
        <v>14.9954371928253</v>
      </c>
      <c r="M9" s="11">
        <v>10385.681014086729</v>
      </c>
      <c r="N9" s="11">
        <v>8653.8955790254786</v>
      </c>
      <c r="O9" s="11">
        <v>2214.0883921416948</v>
      </c>
      <c r="P9" s="11">
        <v>1389.1998942484593</v>
      </c>
      <c r="Q9" s="11">
        <v>232.04545770000001</v>
      </c>
      <c r="R9" s="11">
        <v>174.25</v>
      </c>
      <c r="S9" s="11">
        <v>23377.311133000418</v>
      </c>
      <c r="T9" s="12">
        <v>23284.696337472222</v>
      </c>
    </row>
    <row r="10" spans="2:20" ht="18" customHeight="1" x14ac:dyDescent="0.25">
      <c r="B10" s="43" t="s">
        <v>7</v>
      </c>
      <c r="C10" s="45">
        <v>571.86152825423528</v>
      </c>
      <c r="D10" s="38">
        <v>1500.6664582442729</v>
      </c>
      <c r="E10" s="38">
        <v>6</v>
      </c>
      <c r="F10" s="38">
        <v>55.865968000000002</v>
      </c>
      <c r="G10" s="38">
        <v>0</v>
      </c>
      <c r="H10" s="38">
        <v>155.85997644187799</v>
      </c>
      <c r="I10" s="38">
        <v>0</v>
      </c>
      <c r="J10" s="38">
        <v>119.24585230112001</v>
      </c>
      <c r="K10" s="38">
        <v>1.381</v>
      </c>
      <c r="L10" s="38">
        <v>46.670173030786003</v>
      </c>
      <c r="M10" s="38">
        <v>0</v>
      </c>
      <c r="N10" s="38">
        <v>0</v>
      </c>
      <c r="O10" s="38">
        <v>7.4649999774907396</v>
      </c>
      <c r="P10" s="38">
        <v>621.29224225841119</v>
      </c>
      <c r="Q10" s="38">
        <v>0</v>
      </c>
      <c r="R10" s="38">
        <v>2.66</v>
      </c>
      <c r="S10" s="38">
        <v>11.830753</v>
      </c>
      <c r="T10" s="39">
        <v>160.23981300510599</v>
      </c>
    </row>
    <row r="11" spans="2:20" ht="18" customHeight="1" x14ac:dyDescent="0.25">
      <c r="B11" s="10" t="s">
        <v>8</v>
      </c>
      <c r="C11" s="11">
        <v>1691.930085464126</v>
      </c>
      <c r="D11" s="11">
        <v>872.78963880000003</v>
      </c>
      <c r="E11" s="11">
        <v>10806.765693867341</v>
      </c>
      <c r="F11" s="11">
        <v>10722.90007421</v>
      </c>
      <c r="G11" s="11">
        <v>40</v>
      </c>
      <c r="H11" s="11">
        <v>0</v>
      </c>
      <c r="I11" s="11">
        <v>538.5</v>
      </c>
      <c r="J11" s="11">
        <v>0</v>
      </c>
      <c r="K11" s="11">
        <v>0</v>
      </c>
      <c r="L11" s="11">
        <v>0</v>
      </c>
      <c r="M11" s="11">
        <v>423.83006455999998</v>
      </c>
      <c r="N11" s="11">
        <v>0</v>
      </c>
      <c r="O11" s="11">
        <v>2665.5</v>
      </c>
      <c r="P11" s="11">
        <v>270</v>
      </c>
      <c r="Q11" s="11">
        <v>0</v>
      </c>
      <c r="R11" s="11">
        <v>2.84</v>
      </c>
      <c r="S11" s="11">
        <v>10030.939422018424</v>
      </c>
      <c r="T11" s="12">
        <v>2878.6882932499998</v>
      </c>
    </row>
    <row r="12" spans="2:20" ht="18" customHeight="1" x14ac:dyDescent="0.25">
      <c r="B12" s="43" t="s">
        <v>9</v>
      </c>
      <c r="C12" s="45">
        <v>135.41180203999994</v>
      </c>
      <c r="D12" s="38">
        <v>29.807659876342015</v>
      </c>
      <c r="E12" s="38">
        <v>0</v>
      </c>
      <c r="F12" s="38">
        <v>0</v>
      </c>
      <c r="G12" s="38">
        <v>0</v>
      </c>
      <c r="H12" s="38">
        <v>13.048540148556004</v>
      </c>
      <c r="I12" s="38">
        <v>0</v>
      </c>
      <c r="J12" s="38">
        <v>0</v>
      </c>
      <c r="K12" s="38">
        <v>0</v>
      </c>
      <c r="L12" s="38">
        <v>0</v>
      </c>
      <c r="M12" s="38">
        <v>1833.9961831000001</v>
      </c>
      <c r="N12" s="38">
        <v>2896.6111088865555</v>
      </c>
      <c r="O12" s="38">
        <v>0</v>
      </c>
      <c r="P12" s="38">
        <v>0</v>
      </c>
      <c r="Q12" s="38">
        <v>0</v>
      </c>
      <c r="R12" s="38">
        <v>0</v>
      </c>
      <c r="S12" s="38">
        <v>1666.2886792199999</v>
      </c>
      <c r="T12" s="39">
        <v>2528.0514741882789</v>
      </c>
    </row>
    <row r="13" spans="2:20" ht="18" customHeight="1" x14ac:dyDescent="0.25">
      <c r="B13" s="10" t="s">
        <v>52</v>
      </c>
      <c r="C13" s="11">
        <v>4375.8124915548096</v>
      </c>
      <c r="D13" s="11">
        <v>1269.0286316809536</v>
      </c>
      <c r="E13" s="11">
        <v>0</v>
      </c>
      <c r="F13" s="11">
        <v>0</v>
      </c>
      <c r="G13" s="11">
        <v>172.0371629</v>
      </c>
      <c r="H13" s="11">
        <v>0</v>
      </c>
      <c r="I13" s="11">
        <v>0</v>
      </c>
      <c r="J13" s="11">
        <v>0</v>
      </c>
      <c r="K13" s="11">
        <v>14.111924309999999</v>
      </c>
      <c r="L13" s="11">
        <v>0</v>
      </c>
      <c r="M13" s="11">
        <v>7347.9955395899997</v>
      </c>
      <c r="N13" s="11">
        <v>7736.4907743452904</v>
      </c>
      <c r="O13" s="11">
        <v>12.937127199999999</v>
      </c>
      <c r="P13" s="11">
        <v>23.652017000000018</v>
      </c>
      <c r="Q13" s="11">
        <v>0</v>
      </c>
      <c r="R13" s="11">
        <v>0</v>
      </c>
      <c r="S13" s="11">
        <v>5706.2590875999995</v>
      </c>
      <c r="T13" s="12">
        <v>1407.713879508063</v>
      </c>
    </row>
    <row r="14" spans="2:20" ht="18" customHeight="1" x14ac:dyDescent="0.25">
      <c r="B14" s="43" t="s">
        <v>10</v>
      </c>
      <c r="C14" s="45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2:20" ht="18" customHeight="1" x14ac:dyDescent="0.25">
      <c r="B15" s="10" t="s">
        <v>11</v>
      </c>
      <c r="C15" s="11">
        <v>1247.9471339999998</v>
      </c>
      <c r="D15" s="11">
        <v>421.11147596124698</v>
      </c>
      <c r="E15" s="11">
        <v>500</v>
      </c>
      <c r="F15" s="11">
        <v>2000</v>
      </c>
      <c r="G15" s="11">
        <v>370</v>
      </c>
      <c r="H15" s="11">
        <v>135.173406706376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5.8879700000000002E-3</v>
      </c>
      <c r="Q15" s="11">
        <v>0</v>
      </c>
      <c r="R15" s="11">
        <v>0</v>
      </c>
      <c r="S15" s="11">
        <v>641.024631</v>
      </c>
      <c r="T15" s="12">
        <v>24.049884140000003</v>
      </c>
    </row>
    <row r="16" spans="2:20" ht="18" customHeight="1" x14ac:dyDescent="0.25">
      <c r="B16" s="43" t="s">
        <v>12</v>
      </c>
      <c r="C16" s="45">
        <v>1.4784004299999995</v>
      </c>
      <c r="D16" s="38">
        <v>5.2393657969300005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100</v>
      </c>
      <c r="R16" s="38">
        <v>99.214379980000004</v>
      </c>
      <c r="S16" s="38">
        <v>0</v>
      </c>
      <c r="T16" s="39">
        <v>0</v>
      </c>
    </row>
    <row r="17" spans="2:20" ht="18" customHeight="1" x14ac:dyDescent="0.25">
      <c r="B17" s="10" t="s">
        <v>13</v>
      </c>
      <c r="C17" s="11">
        <v>59.61257906474151</v>
      </c>
      <c r="D17" s="11">
        <v>108.99383535942872</v>
      </c>
      <c r="E17" s="11">
        <v>0</v>
      </c>
      <c r="F17" s="11">
        <v>25</v>
      </c>
      <c r="G17" s="11">
        <v>22.642192027105903</v>
      </c>
      <c r="H17" s="11">
        <v>25.791895820000001</v>
      </c>
      <c r="I17" s="11">
        <v>30.809999986505801</v>
      </c>
      <c r="J17" s="11">
        <v>0</v>
      </c>
      <c r="K17" s="11">
        <v>0</v>
      </c>
      <c r="L17" s="11">
        <v>65.052398999999994</v>
      </c>
      <c r="M17" s="11">
        <v>0</v>
      </c>
      <c r="N17" s="11">
        <v>0</v>
      </c>
      <c r="O17" s="11">
        <v>420.53286855152351</v>
      </c>
      <c r="P17" s="11">
        <v>433.05980706243798</v>
      </c>
      <c r="Q17" s="11">
        <v>0</v>
      </c>
      <c r="R17" s="11">
        <v>0</v>
      </c>
      <c r="S17" s="11">
        <v>0</v>
      </c>
      <c r="T17" s="12">
        <v>3.0000000057289999</v>
      </c>
    </row>
    <row r="18" spans="2:20" ht="18" customHeight="1" x14ac:dyDescent="0.25">
      <c r="B18" s="43" t="s">
        <v>14</v>
      </c>
      <c r="C18" s="45">
        <v>0.14778991999999999</v>
      </c>
      <c r="D18" s="38">
        <v>12.159844870000001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9">
        <v>0</v>
      </c>
    </row>
    <row r="19" spans="2:20" ht="18" customHeight="1" x14ac:dyDescent="0.25">
      <c r="B19" s="10" t="s">
        <v>15</v>
      </c>
      <c r="C19" s="11">
        <v>0.01</v>
      </c>
      <c r="D19" s="11">
        <v>1.49239667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3" t="s">
        <v>16</v>
      </c>
      <c r="C20" s="45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2:20" ht="18" customHeight="1" x14ac:dyDescent="0.25">
      <c r="B21" s="10" t="s">
        <v>17</v>
      </c>
      <c r="C21" s="11">
        <v>36197.322750919615</v>
      </c>
      <c r="D21" s="11">
        <v>32941.352061296384</v>
      </c>
      <c r="E21" s="11">
        <v>8085.7908271950009</v>
      </c>
      <c r="F21" s="11">
        <v>5091.6892845577986</v>
      </c>
      <c r="G21" s="11">
        <v>1035.2369114754613</v>
      </c>
      <c r="H21" s="11">
        <v>990.7308661635783</v>
      </c>
      <c r="I21" s="11">
        <v>103.722912255</v>
      </c>
      <c r="J21" s="11">
        <v>87.576393999328005</v>
      </c>
      <c r="K21" s="11">
        <v>112.28117792117844</v>
      </c>
      <c r="L21" s="11">
        <v>12.153255170000001</v>
      </c>
      <c r="M21" s="11">
        <v>18273.953264579999</v>
      </c>
      <c r="N21" s="11">
        <v>17967.414614304995</v>
      </c>
      <c r="O21" s="11">
        <v>3409.4560234204419</v>
      </c>
      <c r="P21" s="11">
        <v>2953.8559512182155</v>
      </c>
      <c r="Q21" s="11">
        <v>10746.679234280002</v>
      </c>
      <c r="R21" s="11">
        <v>5313.2199815000004</v>
      </c>
      <c r="S21" s="11">
        <v>58669.93489017403</v>
      </c>
      <c r="T21" s="12">
        <v>64678.681820231017</v>
      </c>
    </row>
    <row r="22" spans="2:20" ht="18" customHeight="1" x14ac:dyDescent="0.25">
      <c r="B22" s="43" t="s">
        <v>18</v>
      </c>
      <c r="C22" s="45">
        <v>24517.508494167847</v>
      </c>
      <c r="D22" s="38">
        <v>24011.874802566301</v>
      </c>
      <c r="E22" s="38">
        <v>655.46154012</v>
      </c>
      <c r="F22" s="38">
        <v>920.76067178999995</v>
      </c>
      <c r="G22" s="38">
        <v>414.16172583281292</v>
      </c>
      <c r="H22" s="38">
        <v>666.00805259382435</v>
      </c>
      <c r="I22" s="38">
        <v>136.70028436999996</v>
      </c>
      <c r="J22" s="38">
        <v>-92.672698900828436</v>
      </c>
      <c r="K22" s="38">
        <v>6.9128799999999989E-3</v>
      </c>
      <c r="L22" s="38">
        <v>0</v>
      </c>
      <c r="M22" s="38">
        <v>2.4637108950000002</v>
      </c>
      <c r="N22" s="38">
        <v>63.40651669329084</v>
      </c>
      <c r="O22" s="38">
        <v>2696.1144844300002</v>
      </c>
      <c r="P22" s="38">
        <v>2163.3094640899999</v>
      </c>
      <c r="Q22" s="38">
        <v>5598.9357245197834</v>
      </c>
      <c r="R22" s="38">
        <v>5588.3048210694451</v>
      </c>
      <c r="S22" s="38">
        <v>9524.9299443166037</v>
      </c>
      <c r="T22" s="39">
        <v>9399.0178439248739</v>
      </c>
    </row>
    <row r="23" spans="2:20" ht="18" customHeight="1" x14ac:dyDescent="0.25">
      <c r="B23" s="10" t="s">
        <v>19</v>
      </c>
      <c r="C23" s="11">
        <v>1800.4227233629567</v>
      </c>
      <c r="D23" s="11">
        <v>2537.310222768851</v>
      </c>
      <c r="E23" s="11">
        <v>1.147E-3</v>
      </c>
      <c r="F23" s="11">
        <v>0</v>
      </c>
      <c r="G23" s="11">
        <v>0.11700000000000001</v>
      </c>
      <c r="H23" s="11">
        <v>40.969478672245003</v>
      </c>
      <c r="I23" s="11">
        <v>0</v>
      </c>
      <c r="J23" s="11">
        <v>29.0265215723879</v>
      </c>
      <c r="K23" s="11">
        <v>0</v>
      </c>
      <c r="L23" s="11">
        <v>1.3809999970589999</v>
      </c>
      <c r="M23" s="11">
        <v>0</v>
      </c>
      <c r="N23" s="11">
        <v>123.37714988</v>
      </c>
      <c r="O23" s="11">
        <v>102</v>
      </c>
      <c r="P23" s="11">
        <v>411.47847380999997</v>
      </c>
      <c r="Q23" s="11">
        <v>181.49999999828816</v>
      </c>
      <c r="R23" s="11">
        <v>647.46999999192235</v>
      </c>
      <c r="S23" s="11">
        <v>7.8630768572470693</v>
      </c>
      <c r="T23" s="12">
        <v>411.804087370275</v>
      </c>
    </row>
    <row r="24" spans="2:20" ht="18" customHeight="1" x14ac:dyDescent="0.25">
      <c r="B24" s="43" t="s">
        <v>20</v>
      </c>
      <c r="C24" s="45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2:20" ht="18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2">
        <v>0</v>
      </c>
    </row>
    <row r="26" spans="2:20" ht="18" customHeight="1" x14ac:dyDescent="0.25">
      <c r="B26" s="43" t="s">
        <v>51</v>
      </c>
      <c r="C26" s="45">
        <v>248.1627178200001</v>
      </c>
      <c r="D26" s="38">
        <v>16.08905068</v>
      </c>
      <c r="E26" s="38">
        <v>20</v>
      </c>
      <c r="F26" s="38">
        <v>0</v>
      </c>
      <c r="G26" s="38">
        <v>150.78212420000003</v>
      </c>
      <c r="H26" s="38">
        <v>79.235954539999994</v>
      </c>
      <c r="I26" s="38">
        <v>0.159</v>
      </c>
      <c r="J26" s="38">
        <v>0</v>
      </c>
      <c r="K26" s="38">
        <v>0.30475000000000002</v>
      </c>
      <c r="L26" s="38">
        <v>0</v>
      </c>
      <c r="M26" s="38">
        <v>10000</v>
      </c>
      <c r="N26" s="38">
        <v>0</v>
      </c>
      <c r="O26" s="38">
        <v>0.84698205999999998</v>
      </c>
      <c r="P26" s="38">
        <v>54.486726000000083</v>
      </c>
      <c r="Q26" s="38">
        <v>0</v>
      </c>
      <c r="R26" s="38">
        <v>0</v>
      </c>
      <c r="S26" s="38">
        <v>1435.0282496499999</v>
      </c>
      <c r="T26" s="39">
        <v>544.40694226000005</v>
      </c>
    </row>
    <row r="27" spans="2:20" ht="18" customHeight="1" x14ac:dyDescent="0.25">
      <c r="B27" s="10" t="s">
        <v>22</v>
      </c>
      <c r="C27" s="11">
        <v>5.6728000000000001E-2</v>
      </c>
      <c r="D27" s="11">
        <v>1655.0481298365942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2">
        <v>8.4444679899999997</v>
      </c>
    </row>
    <row r="28" spans="2:20" ht="18" customHeight="1" x14ac:dyDescent="0.25">
      <c r="B28" s="43" t="s">
        <v>23</v>
      </c>
      <c r="C28" s="45">
        <v>3.8860000000000001E-3</v>
      </c>
      <c r="D28" s="38">
        <v>8.5986102522100047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9">
        <v>2.1405188071E-2</v>
      </c>
    </row>
    <row r="29" spans="2:20" ht="18" customHeight="1" x14ac:dyDescent="0.25">
      <c r="B29" s="10" t="s">
        <v>24</v>
      </c>
      <c r="C29" s="11">
        <v>5.4847046399999959</v>
      </c>
      <c r="D29" s="11">
        <v>128.01415252944699</v>
      </c>
      <c r="E29" s="11">
        <v>0</v>
      </c>
      <c r="F29" s="11">
        <v>0</v>
      </c>
      <c r="G29" s="11">
        <v>0</v>
      </c>
      <c r="H29" s="11">
        <v>167.496268968344</v>
      </c>
      <c r="I29" s="11">
        <v>0</v>
      </c>
      <c r="J29" s="11">
        <v>100.391506231476</v>
      </c>
      <c r="K29" s="11">
        <v>0</v>
      </c>
      <c r="L29" s="11">
        <v>28.0883707261636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2">
        <v>1.16175640456878</v>
      </c>
    </row>
    <row r="30" spans="2:20" ht="18" customHeight="1" x14ac:dyDescent="0.25">
      <c r="B30" s="43" t="s">
        <v>25</v>
      </c>
      <c r="C30" s="45">
        <v>43.993726198033514</v>
      </c>
      <c r="D30" s="38">
        <v>199.49728048530352</v>
      </c>
      <c r="E30" s="38">
        <v>0</v>
      </c>
      <c r="F30" s="38">
        <v>0</v>
      </c>
      <c r="G30" s="38">
        <v>6.4785999999999996E-2</v>
      </c>
      <c r="H30" s="38">
        <v>362.89958283341713</v>
      </c>
      <c r="I30" s="38">
        <v>0</v>
      </c>
      <c r="J30" s="38">
        <v>190.71799626281842</v>
      </c>
      <c r="K30" s="38">
        <v>0</v>
      </c>
      <c r="L30" s="38">
        <v>76.51562054</v>
      </c>
      <c r="M30" s="38">
        <v>0</v>
      </c>
      <c r="N30" s="38">
        <v>0</v>
      </c>
      <c r="O30" s="38">
        <v>1.4199999995390398</v>
      </c>
      <c r="P30" s="38">
        <v>18.800000004439198</v>
      </c>
      <c r="Q30" s="38">
        <v>0</v>
      </c>
      <c r="R30" s="38">
        <v>0</v>
      </c>
      <c r="S30" s="38">
        <v>142</v>
      </c>
      <c r="T30" s="39">
        <v>6.2479052187719999</v>
      </c>
    </row>
    <row r="31" spans="2:20" ht="18" customHeight="1" x14ac:dyDescent="0.25">
      <c r="B31" s="10" t="s">
        <v>26</v>
      </c>
      <c r="C31" s="11">
        <v>852.92105308999976</v>
      </c>
      <c r="D31" s="11">
        <v>282.06951320100404</v>
      </c>
      <c r="E31" s="11">
        <v>0</v>
      </c>
      <c r="F31" s="11">
        <v>0</v>
      </c>
      <c r="G31" s="11">
        <v>10.02986776</v>
      </c>
      <c r="H31" s="11">
        <v>2.999999998996</v>
      </c>
      <c r="I31" s="11">
        <v>4.9186264699999995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2">
        <v>1.3312600000000001E-2</v>
      </c>
    </row>
    <row r="32" spans="2:20" ht="18" customHeight="1" x14ac:dyDescent="0.25">
      <c r="B32" s="43" t="s">
        <v>27</v>
      </c>
      <c r="C32" s="45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</row>
    <row r="33" spans="2:20" ht="18" customHeight="1" x14ac:dyDescent="0.25">
      <c r="B33" s="10" t="s">
        <v>28</v>
      </c>
      <c r="C33" s="11">
        <v>11.593804170433819</v>
      </c>
      <c r="D33" s="11">
        <v>19.469212149999901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1.9949999995662002</v>
      </c>
      <c r="R33" s="11">
        <v>0</v>
      </c>
      <c r="S33" s="11">
        <v>0</v>
      </c>
      <c r="T33" s="12">
        <v>0</v>
      </c>
    </row>
    <row r="34" spans="2:20" ht="18" customHeight="1" thickBot="1" x14ac:dyDescent="0.3">
      <c r="B34" s="43" t="s">
        <v>29</v>
      </c>
      <c r="C34" s="45">
        <v>136.90979999999999</v>
      </c>
      <c r="D34" s="38">
        <v>25.953302992755599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>
        <v>0.84999700724440996</v>
      </c>
    </row>
    <row r="35" spans="2:20" ht="18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2:20" ht="18" customHeight="1" thickTop="1" x14ac:dyDescent="0.25">
      <c r="B36" s="30" t="s">
        <v>31</v>
      </c>
      <c r="C36" s="31">
        <v>754.74</v>
      </c>
      <c r="D36" s="24">
        <v>437.01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>
        <v>0</v>
      </c>
    </row>
    <row r="37" spans="2:20" ht="18" customHeight="1" thickBot="1" x14ac:dyDescent="0.3">
      <c r="B37" s="40" t="s">
        <v>32</v>
      </c>
      <c r="C37" s="41">
        <v>1713.06</v>
      </c>
      <c r="D37" s="41">
        <v>1421.39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2">
        <v>0</v>
      </c>
    </row>
    <row r="38" spans="2:20" ht="18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2:20" ht="18" customHeight="1" thickTop="1" x14ac:dyDescent="0.25">
      <c r="B39" s="30" t="s">
        <v>34</v>
      </c>
      <c r="C39" s="31">
        <v>0</v>
      </c>
      <c r="D39" s="48">
        <v>0</v>
      </c>
      <c r="E39" s="54">
        <v>0</v>
      </c>
      <c r="F39" s="50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4.0209429999999999</v>
      </c>
      <c r="P39" s="24">
        <v>0.33700599999999997</v>
      </c>
      <c r="Q39" s="24">
        <v>0</v>
      </c>
      <c r="R39" s="24">
        <v>0</v>
      </c>
      <c r="S39" s="24">
        <v>0</v>
      </c>
      <c r="T39" s="25">
        <v>0.49749000000000004</v>
      </c>
    </row>
    <row r="40" spans="2:20" ht="18" customHeight="1" thickBot="1" x14ac:dyDescent="0.3">
      <c r="B40" s="40" t="s">
        <v>35</v>
      </c>
      <c r="C40" s="41">
        <v>-0.23444999999999999</v>
      </c>
      <c r="D40" s="41">
        <v>0.38881700000000002</v>
      </c>
      <c r="E40" s="55">
        <v>0.70714499999999991</v>
      </c>
      <c r="F40" s="41">
        <v>0.48506700000000003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2">
        <v>0.64624800000000004</v>
      </c>
    </row>
    <row r="41" spans="2:20" ht="18" customHeight="1" thickBot="1" x14ac:dyDescent="0.3">
      <c r="B41" s="19" t="s">
        <v>36</v>
      </c>
      <c r="C41" s="20">
        <f>+SUM(C8:C40)</f>
        <v>177413.18372605185</v>
      </c>
      <c r="D41" s="20">
        <f ca="1">+SUM(D8:D400)</f>
        <v>123209.84104395669</v>
      </c>
      <c r="E41" s="20">
        <f>+SUM(E8:E40)</f>
        <v>24249.064662662899</v>
      </c>
      <c r="F41" s="20">
        <f>+SUM(F8:F40)</f>
        <v>24044.765754799602</v>
      </c>
      <c r="G41" s="20">
        <f>+SUM(G8:G40)</f>
        <v>7538.6157793555112</v>
      </c>
      <c r="H41" s="20">
        <f>+SUM(H8:H40)</f>
        <v>7622.959628466082</v>
      </c>
      <c r="I41" s="20">
        <f ca="1">+SUM(I8:I400)</f>
        <v>1574.7755664271735</v>
      </c>
      <c r="J41" s="20">
        <f t="shared" ref="J41:T41" si="0">+SUM(J8:J40)</f>
        <v>1067.8896786155551</v>
      </c>
      <c r="K41" s="20">
        <f t="shared" si="0"/>
        <v>1409.0227820884861</v>
      </c>
      <c r="L41" s="20">
        <f t="shared" si="0"/>
        <v>593.94885084104135</v>
      </c>
      <c r="M41" s="20">
        <f t="shared" si="0"/>
        <v>67358.851065578812</v>
      </c>
      <c r="N41" s="20">
        <f t="shared" si="0"/>
        <v>59896.050826500847</v>
      </c>
      <c r="O41" s="20">
        <f t="shared" si="0"/>
        <v>14592.469322829285</v>
      </c>
      <c r="P41" s="20">
        <f t="shared" si="0"/>
        <v>11147.092465763366</v>
      </c>
      <c r="Q41" s="20">
        <f t="shared" si="0"/>
        <v>20150.642246777639</v>
      </c>
      <c r="R41" s="20">
        <f t="shared" si="0"/>
        <v>14922.119328482031</v>
      </c>
      <c r="S41" s="20">
        <f t="shared" si="0"/>
        <v>146867.51057229543</v>
      </c>
      <c r="T41" s="52">
        <f t="shared" si="0"/>
        <v>141297.05682578494</v>
      </c>
    </row>
    <row r="43" spans="2:20" ht="16.5" x14ac:dyDescent="0.25">
      <c r="B43" s="47"/>
      <c r="C43" s="47"/>
      <c r="D43" s="47"/>
      <c r="E43" s="47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0" orientation="landscape" r:id="rId1"/>
  <headerFooter>
    <oddFooter>&amp;LSales - Redemption Report - May 2023&amp;RPage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 Ahmed</cp:lastModifiedBy>
  <cp:lastPrinted>2023-03-14T07:36:40Z</cp:lastPrinted>
  <dcterms:created xsi:type="dcterms:W3CDTF">2021-02-24T12:20:26Z</dcterms:created>
  <dcterms:modified xsi:type="dcterms:W3CDTF">2023-06-09T11:45:01Z</dcterms:modified>
</cp:coreProperties>
</file>