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20490" windowHeight="7650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Performance'!$C$357:$S$360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Performance'!$B$1:$S$366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8" i="3" l="1"/>
  <c r="B359" i="3" s="1"/>
  <c r="B360" i="3" s="1"/>
  <c r="B259" i="3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33" i="3" l="1"/>
  <c r="B234" i="3" s="1"/>
  <c r="B235" i="3" s="1"/>
  <c r="B236" i="3" s="1"/>
  <c r="B237" i="3" s="1"/>
  <c r="B238" i="3" s="1"/>
  <c r="B239" i="3" l="1"/>
  <c r="B240" i="3" s="1"/>
  <c r="B241" i="3" s="1"/>
  <c r="B343" i="3"/>
  <c r="B344" i="3" s="1"/>
  <c r="B345" i="3" s="1"/>
  <c r="B346" i="3" s="1"/>
  <c r="B347" i="3" s="1"/>
  <c r="B348" i="3" s="1"/>
  <c r="B349" i="3" s="1"/>
  <c r="B335" i="3"/>
  <c r="B336" i="3" s="1"/>
  <c r="B337" i="3" s="1"/>
  <c r="B338" i="3" s="1"/>
  <c r="B302" i="3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246" i="3"/>
  <c r="B247" i="3" s="1"/>
  <c r="B248" i="3" s="1"/>
  <c r="B249" i="3" s="1"/>
  <c r="B250" i="3" s="1"/>
  <c r="B251" i="3" s="1"/>
  <c r="B252" i="3" s="1"/>
  <c r="B253" i="3" s="1"/>
  <c r="B254" i="3" s="1"/>
  <c r="B209" i="3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180" i="3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65" i="3"/>
  <c r="B166" i="3" s="1"/>
  <c r="B167" i="3" s="1"/>
  <c r="B168" i="3" s="1"/>
  <c r="B169" i="3" s="1"/>
  <c r="B170" i="3" s="1"/>
  <c r="B150" i="3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24" i="3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13" i="3"/>
  <c r="B114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34" i="3"/>
  <c r="B35" i="3" s="1"/>
  <c r="B36" i="3" s="1"/>
  <c r="B37" i="3" s="1"/>
  <c r="B38" i="3" s="1"/>
  <c r="B39" i="3" s="1"/>
  <c r="B40" i="3" s="1"/>
  <c r="B41" i="3" s="1"/>
  <c r="B42" i="3" s="1"/>
  <c r="B4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00" i="3"/>
  <c r="B101" i="3" s="1"/>
  <c r="B102" i="3" s="1"/>
  <c r="B103" i="3" s="1"/>
  <c r="B104" i="3" s="1"/>
  <c r="B105" i="3" s="1"/>
  <c r="B106" i="3" s="1"/>
  <c r="B107" i="3" s="1"/>
  <c r="B108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73" i="3"/>
  <c r="B74" i="3" s="1"/>
  <c r="B75" i="3" s="1"/>
  <c r="B76" i="3" s="1"/>
  <c r="E339" i="3" l="1"/>
  <c r="E363" i="3" l="1"/>
</calcChain>
</file>

<file path=xl/sharedStrings.xml><?xml version="1.0" encoding="utf-8"?>
<sst xmlns="http://schemas.openxmlformats.org/spreadsheetml/2006/main" count="384" uniqueCount="324">
  <si>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</si>
  <si>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</si>
  <si>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</si>
  <si>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</si>
  <si>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</si>
  <si>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</si>
  <si>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</si>
  <si>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</si>
  <si>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</si>
  <si>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</si>
  <si>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</si>
  <si>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</si>
  <si>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</si>
  <si>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</si>
  <si>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</si>
  <si>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</si>
  <si>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</si>
  <si>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</si>
  <si>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</si>
  <si>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</si>
  <si>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</si>
  <si>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</si>
  <si>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</si>
  <si>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TOTAL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</si>
  <si>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</si>
  <si>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</si>
  <si>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</si>
  <si>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</si>
  <si>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</si>
  <si>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</si>
  <si>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</si>
  <si>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</si>
  <si>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</si>
  <si>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</si>
  <si>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</si>
  <si>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</si>
  <si>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</si>
  <si>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</si>
  <si>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</si>
  <si>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</si>
  <si>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</si>
  <si>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</si>
  <si>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</si>
  <si>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</si>
  <si>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</si>
  <si>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</si>
  <si>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</si>
  <si>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</si>
  <si>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</si>
  <si>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</si>
  <si>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</si>
  <si>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</si>
  <si>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</si>
  <si>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</si>
  <si>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</si>
  <si>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</si>
  <si>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</si>
  <si>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</si>
  <si>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</si>
  <si>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</si>
  <si>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</si>
  <si>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</si>
  <si>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</si>
  <si>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</si>
  <si>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</si>
  <si>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</si>
  <si>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</si>
  <si>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</si>
  <si>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</si>
  <si>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</si>
  <si>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</si>
  <si>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</si>
  <si>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</si>
  <si>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</si>
  <si>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</si>
  <si>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</si>
  <si>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</si>
  <si>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</si>
  <si>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</si>
  <si>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</si>
  <si>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</si>
  <si>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</si>
  <si>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</si>
  <si>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</si>
  <si>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</si>
  <si>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</si>
  <si>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</si>
  <si>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</si>
  <si>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</si>
  <si>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</si>
  <si>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</si>
  <si>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</si>
  <si>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</si>
  <si>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</si>
  <si>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</si>
  <si>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</si>
  <si>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</si>
  <si>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</si>
  <si>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</si>
  <si>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</si>
  <si>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</si>
  <si>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</si>
  <si>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</si>
  <si>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</si>
  <si>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</si>
  <si>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</si>
  <si>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</si>
  <si>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</si>
  <si>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</si>
  <si>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</si>
  <si>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</si>
  <si>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</si>
  <si>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</si>
  <si>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</si>
  <si>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</si>
  <si>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</si>
  <si>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</si>
  <si>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</si>
  <si>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</si>
  <si>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</si>
  <si>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</si>
  <si>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</si>
  <si>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</si>
  <si>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</si>
  <si>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</si>
  <si>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</si>
  <si>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</si>
  <si>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</si>
  <si>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</si>
  <si>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</si>
  <si>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</si>
  <si>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</si>
  <si>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</si>
  <si>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</si>
  <si>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</si>
  <si>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</si>
  <si>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</si>
  <si>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</si>
  <si>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</si>
  <si>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</si>
  <si>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</si>
  <si>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</si>
  <si>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</si>
  <si>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</si>
  <si>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</si>
  <si>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</si>
  <si>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</si>
  <si>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</si>
  <si>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</si>
  <si>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</si>
  <si>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</si>
  <si>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</si>
  <si>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</si>
  <si>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</si>
  <si>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</si>
  <si>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</si>
  <si>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</si>
  <si>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</si>
  <si>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</si>
  <si>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</si>
  <si>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</si>
  <si>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</si>
  <si>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</si>
  <si>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</si>
  <si>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</si>
  <si>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</si>
  <si>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</si>
  <si>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</si>
  <si>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</si>
  <si>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</si>
  <si>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</si>
  <si>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</si>
  <si>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</si>
  <si>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</si>
  <si>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</si>
  <si>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</si>
  <si>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</si>
  <si>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</si>
  <si>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</si>
  <si>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</si>
  <si>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</si>
  <si>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</si>
  <si>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</si>
  <si>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</si>
  <si>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</si>
  <si>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</si>
  <si>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</si>
  <si>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</si>
  <si>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</si>
  <si>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</si>
  <si>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</si>
  <si>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Al‐Ameen Islamic Cash Fund</t>
  </si>
  <si>
    <t>NBP Islamic Money Market Fund</t>
  </si>
  <si>
    <t>Faysal Halal Amdani Fund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</si>
  <si>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</si>
  <si>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</si>
  <si>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</si>
  <si>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</si>
  <si>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</si>
  <si>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</si>
  <si>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</si>
  <si>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</si>
  <si>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</si>
  <si>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</si>
  <si>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</si>
  <si>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</si>
  <si>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</si>
  <si>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</si>
  <si>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</si>
  <si>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</si>
  <si>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</si>
  <si>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</si>
  <si>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</si>
  <si>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</si>
  <si>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</si>
  <si>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</si>
  <si>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</si>
  <si>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</si>
  <si>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</si>
  <si>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</si>
  <si>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</si>
  <si>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</si>
  <si>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</si>
  <si>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</si>
  <si>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</si>
  <si>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</si>
  <si>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</si>
  <si>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</si>
  <si>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</si>
  <si>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</si>
  <si>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</si>
  <si>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</si>
  <si>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</si>
  <si>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</si>
  <si>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</si>
  <si>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</si>
  <si>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</si>
  <si>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</si>
  <si>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</si>
  <si>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</si>
  <si>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</si>
  <si>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</si>
  <si>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</si>
  <si>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</si>
  <si>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</si>
  <si>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</si>
  <si>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</si>
  <si>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</si>
  <si>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</si>
  <si>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</si>
  <si>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</si>
  <si>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</si>
  <si>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</si>
  <si>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</si>
  <si>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</si>
  <si>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</si>
  <si>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</si>
  <si>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</si>
  <si>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</si>
  <si>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</si>
  <si>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</si>
  <si>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</si>
  <si>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</si>
  <si>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</si>
  <si>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Faysal Sharia Planning Fund (Faysal Sharia Capital Preservation Plan)</t>
  </si>
  <si>
    <t>Faysal Sharia Planning Fund (Faysal Sharia Capital Preservation Plan II)</t>
  </si>
  <si>
    <t>Faysal Financial Planning Fund (Faysal Active Principal Preservation Plan)</t>
  </si>
  <si>
    <t>Faysal Islamic Financial Planning Fund (Faysal Sharia Capital Preservation Plan III)</t>
  </si>
  <si>
    <t>Faysal Islamic Financial Planning Fund (Faysal Sharia Capital Preservation Plan IV)</t>
  </si>
  <si>
    <t>Faysal Islamic Financial Planning Fund (Faysal Sharia Capital Preservation Plan V)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</si>
  <si>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</si>
  <si>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</si>
  <si>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</si>
  <si>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</si>
  <si>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</si>
  <si>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</si>
  <si>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</si>
  <si>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</si>
  <si>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</si>
  <si>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</si>
  <si>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</si>
  <si>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</si>
  <si>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</si>
  <si>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</si>
  <si>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</si>
  <si>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</si>
  <si>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</si>
  <si>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</si>
  <si>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 xml:space="preserve">Total AUMs for the month of 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</si>
  <si>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</si>
  <si>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</si>
  <si>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</si>
  <si>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</si>
  <si>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</si>
  <si>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</si>
  <si>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</si>
  <si>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</si>
  <si>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</si>
  <si>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</si>
  <si>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</si>
  <si>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</si>
  <si>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</si>
  <si>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</si>
  <si>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</si>
  <si>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</si>
  <si>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</si>
  <si>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</si>
  <si>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</si>
  <si>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</si>
  <si>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</si>
  <si>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</si>
  <si>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</si>
  <si>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</si>
  <si>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</si>
  <si>
    <t>NBP Islamic Daily Dividend Fund</t>
  </si>
  <si>
    <t>Faysal Islamic Cash Fund</t>
  </si>
  <si>
    <t>Alfalah Islamic Rozana Amdani Fund</t>
  </si>
  <si>
    <t>Atlas Islamic Fund of Funds (Atlas Islamic Dividend Plan)</t>
  </si>
  <si>
    <t>SHARIAH COMPLIANT FUND OF FUNDS - INCOME (Annualized Return)</t>
  </si>
  <si>
    <t>CAPITAL PROTECTED - INCOME (Annualized Return)</t>
  </si>
  <si>
    <t>* Funds having daily dividends may show incorrect returns due to some calculation issues, we are working on the same.</t>
  </si>
  <si>
    <t>HBL Islamic Money Market Fund</t>
  </si>
  <si>
    <t>Al Ameen Islamic Cash Plan I</t>
  </si>
  <si>
    <t>Alhamra Islamic Money Market Fund (Formerly MCB Pakistan Frequent Payout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</si>
</sst>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21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color indexed="55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2" applyNumberFormat="1" applyFont="1" applyBorder="1" applyAlignment="1">
      <alignment horizontal="right" vertical="center" indent="1"/>
    </xf>
    <xf numFmtId="4" fontId="11" fillId="0" borderId="7" xfId="0" applyNumberFormat="1" applyFont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right" vertical="center" indent="1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5" xfId="2" applyNumberFormat="1" applyFont="1" applyBorder="1" applyAlignment="1">
      <alignment horizontal="right" vertical="center"/>
    </xf>
    <xf numFmtId="4" fontId="4" fillId="0" borderId="14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2" fontId="4" fillId="0" borderId="0" xfId="2" applyNumberFormat="1" applyFont="1" applyBorder="1" applyAlignment="1">
      <alignment horizontal="right" vertical="center" indent="1"/>
    </xf>
    <xf numFmtId="4" fontId="4" fillId="0" borderId="6" xfId="2" applyNumberFormat="1" applyFont="1" applyBorder="1" applyAlignment="1">
      <alignment horizontal="right" vertical="center"/>
    </xf>
    <xf numFmtId="1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7" fillId="0" borderId="0" xfId="1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8" fillId="0" borderId="0" xfId="1" applyNumberFormat="1" applyFont="1" applyFill="1" applyBorder="1" applyAlignment="1"/>
    <xf numFmtId="0" fontId="19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9" fillId="0" borderId="0" xfId="1" applyFont="1" applyFill="1" applyAlignment="1">
      <alignment vertical="center"/>
    </xf>
    <xf numFmtId="2" fontId="19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Continuous" vertical="center"/>
    </xf>
    <xf numFmtId="164" fontId="4" fillId="0" borderId="0" xfId="2" applyNumberFormat="1" applyFont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169" fontId="20" fillId="3" borderId="15" xfId="0" applyNumberFormat="1" applyFont="1" applyFill="1" applyBorder="1" applyAlignment="1">
      <alignment horizontal="left" vertical="center"/>
    </xf>
    <xf numFmtId="3" fontId="20" fillId="3" borderId="15" xfId="0" applyNumberFormat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3" borderId="15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 indent="1"/>
    </xf>
    <xf numFmtId="164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 indent="1"/>
    </xf>
    <xf numFmtId="164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indent="1"/>
    </xf>
    <xf numFmtId="2" fontId="4" fillId="0" borderId="11" xfId="2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2" fontId="4" fillId="0" borderId="11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right" vertical="center" indent="1"/>
    </xf>
    <xf numFmtId="166" fontId="4" fillId="0" borderId="11" xfId="0" applyNumberFormat="1" applyFont="1" applyFill="1" applyBorder="1" applyAlignment="1">
      <alignment horizontal="right" vertical="center"/>
    </xf>
    <xf numFmtId="1" fontId="4" fillId="0" borderId="11" xfId="2" applyNumberFormat="1" applyFont="1" applyFill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centerContinuous" vertical="center"/>
    </xf>
    <xf numFmtId="165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1701800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82"/>
  <sheetViews>
    <sheetView showGridLines="0" tabSelected="1" view="pageBreakPreview" zoomScaleNormal="115" zoomScaleSheetLayoutView="100" workbookViewId="0">
      <pane ySplit="1" topLeftCell="A2" activePane="bottomLeft" state="frozen"/>
      <selection activeCell="B7753" sqref="B7753"/>
      <selection pane="bottomLeft" activeCell="A357" sqref="A357:XFD357"/>
    </sheetView>
  </sheetViews>
  <sheetFormatPr defaultRowHeight="12.75" x14ac:dyDescent="0.2"/>
  <cols>
    <col min="1" max="1" width="6.28515625" style="5" customWidth="1"/>
    <col min="2" max="2" width="4.5703125" style="4" customWidth="1"/>
    <col min="3" max="3" width="42.7109375" style="157" bestFit="1" customWidth="1"/>
    <col min="4" max="4" width="10" style="5" customWidth="1"/>
    <col min="5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6"/>
    <col min="26" max="26" width="9.140625" style="17"/>
    <col min="27" max="28" width="9.140625" style="3"/>
    <col min="29" max="29" width="9.140625" style="18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5"/>
      <c r="T1" s="15"/>
      <c r="U1" s="15"/>
      <c r="V1" s="15"/>
      <c r="W1" s="15"/>
    </row>
    <row r="2" spans="2:32" ht="17.25" customHeight="1" x14ac:dyDescent="0.2">
      <c r="B2" s="140" t="s">
        <v>1</v>
      </c>
      <c r="C2" s="158"/>
      <c r="D2" s="199">
        <v>44252</v>
      </c>
      <c r="E2" s="199"/>
      <c r="S2" s="5"/>
      <c r="T2" s="5"/>
      <c r="Y2" s="3"/>
      <c r="Z2" s="16"/>
      <c r="AA2" s="17"/>
      <c r="AC2" s="3"/>
      <c r="AD2" s="18"/>
      <c r="AE2" s="5"/>
      <c r="AF2" s="3"/>
    </row>
    <row r="3" spans="2:32" ht="3" customHeight="1" x14ac:dyDescent="0.2">
      <c r="C3" s="159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6"/>
      <c r="AA3" s="17"/>
      <c r="AC3" s="3"/>
      <c r="AD3" s="18"/>
      <c r="AE3" s="5"/>
      <c r="AF3" s="3"/>
    </row>
    <row r="4" spans="2:32" ht="26.25" customHeight="1" x14ac:dyDescent="0.2">
      <c r="B4" s="135" t="s">
        <v>2</v>
      </c>
      <c r="C4" s="136" t="s">
        <v>0</v>
      </c>
      <c r="D4" s="137" t="s">
        <v>3</v>
      </c>
      <c r="E4" s="137" t="s">
        <v>4</v>
      </c>
      <c r="F4" s="138" t="s">
        <v>5</v>
      </c>
      <c r="G4" s="138" t="s">
        <v>6</v>
      </c>
      <c r="H4" s="137" t="s">
        <v>7</v>
      </c>
      <c r="I4" s="137" t="s">
        <v>8</v>
      </c>
      <c r="J4" s="137" t="s">
        <v>9</v>
      </c>
      <c r="K4" s="137" t="s">
        <v>10</v>
      </c>
      <c r="L4" s="137" t="s">
        <v>11</v>
      </c>
      <c r="M4" s="137" t="s">
        <v>12</v>
      </c>
      <c r="N4" s="137" t="s">
        <v>13</v>
      </c>
      <c r="O4" s="137" t="s">
        <v>14</v>
      </c>
      <c r="P4" s="137" t="s">
        <v>15</v>
      </c>
      <c r="Q4" s="137" t="s">
        <v>16</v>
      </c>
      <c r="R4" s="137" t="s">
        <v>17</v>
      </c>
      <c r="S4" s="139" t="s">
        <v>18</v>
      </c>
      <c r="Y4" s="3"/>
      <c r="Z4" s="16"/>
      <c r="AA4" s="17"/>
      <c r="AC4" s="3"/>
      <c r="AD4" s="18"/>
      <c r="AE4" s="5"/>
      <c r="AF4" s="3"/>
    </row>
    <row r="5" spans="2:32" s="3" customFormat="1" x14ac:dyDescent="0.2">
      <c r="B5" s="131"/>
      <c r="C5" s="142"/>
      <c r="D5" s="132"/>
      <c r="E5" s="132"/>
      <c r="F5" s="133"/>
      <c r="G5" s="133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4"/>
      <c r="Z5" s="16"/>
      <c r="AA5" s="17"/>
      <c r="AD5" s="18"/>
    </row>
    <row r="6" spans="2:32" x14ac:dyDescent="0.2">
      <c r="B6" s="196" t="s">
        <v>313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8"/>
      <c r="Y6" s="3"/>
      <c r="Z6" s="16"/>
      <c r="AA6" s="17"/>
      <c r="AC6" s="3"/>
      <c r="AD6" s="18"/>
      <c r="AE6" s="5"/>
      <c r="AF6" s="3"/>
    </row>
    <row r="7" spans="2:32" ht="11.25" customHeight="1" x14ac:dyDescent="0.2">
      <c r="B7" s="28">
        <v>1</v>
      </c>
      <c r="C7" s="174" t="s">
        <v>22</v>
      </c>
      <c r="D7" s="175">
        <v>39433</v>
      </c>
      <c r="E7" s="176">
        <v>204</v>
      </c>
      <c r="F7" s="177">
        <v>2.0000000000000018</v>
      </c>
      <c r="G7" s="177">
        <v>5.1546391752577359</v>
      </c>
      <c r="H7" s="178">
        <v>44252</v>
      </c>
      <c r="I7" s="179">
        <v>114.23779999999999</v>
      </c>
      <c r="J7" s="179">
        <v>0.87605975326214836</v>
      </c>
      <c r="K7" s="179">
        <v>-0.11069878388731968</v>
      </c>
      <c r="L7" s="179">
        <v>1.6273680371145849</v>
      </c>
      <c r="M7" s="179">
        <v>9.890107775952206</v>
      </c>
      <c r="N7" s="179">
        <v>9.3579214702336433</v>
      </c>
      <c r="O7" s="179">
        <v>1.4391242537767024</v>
      </c>
      <c r="P7" s="179">
        <v>21.424426082094673</v>
      </c>
      <c r="Q7" s="179">
        <v>4.9542791466420599</v>
      </c>
      <c r="R7" s="179">
        <v>9.5617193055918435</v>
      </c>
      <c r="S7" s="179">
        <v>233.8914721453686</v>
      </c>
      <c r="U7" s="20"/>
      <c r="V7" s="20"/>
      <c r="W7" s="20"/>
      <c r="X7" s="20"/>
      <c r="Y7" s="3"/>
      <c r="Z7" s="16"/>
      <c r="AA7" s="17"/>
      <c r="AC7" s="3"/>
      <c r="AD7" s="18"/>
      <c r="AE7" s="5"/>
      <c r="AF7" s="3"/>
    </row>
    <row r="8" spans="2:32" ht="11.25" customHeight="1" x14ac:dyDescent="0.2">
      <c r="B8" s="28">
        <v>2</v>
      </c>
      <c r="C8" s="174" t="s">
        <v>21</v>
      </c>
      <c r="D8" s="175">
        <v>39104</v>
      </c>
      <c r="E8" s="176">
        <v>1605</v>
      </c>
      <c r="F8" s="177">
        <v>2.4250159540523342</v>
      </c>
      <c r="G8" s="177">
        <v>16.136034732272076</v>
      </c>
      <c r="H8" s="178">
        <v>44252</v>
      </c>
      <c r="I8" s="179">
        <v>19.7194</v>
      </c>
      <c r="J8" s="179">
        <v>0.73407336646964527</v>
      </c>
      <c r="K8" s="179">
        <v>-0.13218201615556868</v>
      </c>
      <c r="L8" s="179">
        <v>0.70577901252226738</v>
      </c>
      <c r="M8" s="179">
        <v>6.4854415068256399</v>
      </c>
      <c r="N8" s="179">
        <v>7.0932423845806447</v>
      </c>
      <c r="O8" s="179">
        <v>0.80256001308636193</v>
      </c>
      <c r="P8" s="179">
        <v>18.138955289155568</v>
      </c>
      <c r="Q8" s="179">
        <v>3.5813337815691293</v>
      </c>
      <c r="R8" s="179">
        <v>12.769487723277173</v>
      </c>
      <c r="S8" s="179">
        <v>444.64830053173392</v>
      </c>
      <c r="Y8" s="3"/>
      <c r="Z8" s="16"/>
      <c r="AA8" s="17"/>
      <c r="AC8" s="3"/>
      <c r="AD8" s="18"/>
      <c r="AE8" s="5"/>
      <c r="AF8" s="3"/>
    </row>
    <row r="9" spans="2:32" ht="11.25" customHeight="1" x14ac:dyDescent="0.2">
      <c r="B9" s="28">
        <v>3</v>
      </c>
      <c r="C9" s="174" t="s">
        <v>20</v>
      </c>
      <c r="D9" s="175">
        <v>38010</v>
      </c>
      <c r="E9" s="176">
        <v>489</v>
      </c>
      <c r="F9" s="177">
        <v>2.515723270440251</v>
      </c>
      <c r="G9" s="177">
        <v>17.831325301204814</v>
      </c>
      <c r="H9" s="178">
        <v>44252</v>
      </c>
      <c r="I9" s="179">
        <v>12.36</v>
      </c>
      <c r="J9" s="179">
        <v>1.3945857260049266</v>
      </c>
      <c r="K9" s="179">
        <v>-8.0840743734844622E-2</v>
      </c>
      <c r="L9" s="179">
        <v>0.16207455429493312</v>
      </c>
      <c r="M9" s="179">
        <v>9.1872791519434607</v>
      </c>
      <c r="N9" s="179">
        <v>7.6655052264809287</v>
      </c>
      <c r="O9" s="179">
        <v>0.16207455429495532</v>
      </c>
      <c r="P9" s="179">
        <v>21.773399014778505</v>
      </c>
      <c r="Q9" s="179">
        <v>2.9999999999999583</v>
      </c>
      <c r="R9" s="179">
        <v>13.353054458705294</v>
      </c>
      <c r="S9" s="179">
        <v>752.8698324585672</v>
      </c>
      <c r="Y9" s="3"/>
      <c r="Z9" s="16"/>
      <c r="AA9" s="17"/>
      <c r="AC9" s="3"/>
      <c r="AD9" s="18"/>
      <c r="AE9" s="5"/>
      <c r="AF9" s="3"/>
    </row>
    <row r="10" spans="2:32" ht="11.25" customHeight="1" x14ac:dyDescent="0.2">
      <c r="B10" s="28">
        <v>4</v>
      </c>
      <c r="C10" s="174" t="s">
        <v>19</v>
      </c>
      <c r="D10" s="175">
        <v>35730</v>
      </c>
      <c r="E10" s="176">
        <v>1128.2817059400002</v>
      </c>
      <c r="F10" s="177">
        <v>2.1325910267458781</v>
      </c>
      <c r="G10" s="177">
        <v>18.654882348513446</v>
      </c>
      <c r="H10" s="178">
        <v>44252</v>
      </c>
      <c r="I10" s="179">
        <v>176.22</v>
      </c>
      <c r="J10" s="179">
        <v>0.76623970722782264</v>
      </c>
      <c r="K10" s="179">
        <v>-0.715533269479951</v>
      </c>
      <c r="L10" s="179">
        <v>0.78352873891911479</v>
      </c>
      <c r="M10" s="179">
        <v>10.26154423726695</v>
      </c>
      <c r="N10" s="179">
        <v>8.6235591444245863</v>
      </c>
      <c r="O10" s="179">
        <v>0.48468951359983414</v>
      </c>
      <c r="P10" s="179">
        <v>24.625176803394687</v>
      </c>
      <c r="Q10" s="179">
        <v>4.4019195449967796</v>
      </c>
      <c r="R10" s="179">
        <v>13.796108434258292</v>
      </c>
      <c r="S10" s="179">
        <v>1943.9002813543243</v>
      </c>
      <c r="Y10" s="3"/>
      <c r="Z10" s="16"/>
      <c r="AA10" s="17"/>
      <c r="AC10" s="3"/>
      <c r="AD10" s="18"/>
      <c r="AE10" s="5"/>
      <c r="AF10" s="3"/>
    </row>
    <row r="11" spans="2:32" s="130" customFormat="1" ht="11.25" customHeight="1" x14ac:dyDescent="0.2">
      <c r="B11" s="122"/>
      <c r="C11" s="166"/>
      <c r="D11" s="48" t="s">
        <v>23</v>
      </c>
      <c r="E11" s="23">
        <v>3426.2817059400004</v>
      </c>
      <c r="F11" s="180"/>
      <c r="G11" s="180"/>
      <c r="H11" s="180"/>
      <c r="I11" s="18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21"/>
      <c r="U11" s="121"/>
      <c r="V11" s="121"/>
      <c r="W11" s="121"/>
      <c r="X11" s="121"/>
      <c r="Y11" s="121"/>
      <c r="Z11" s="127"/>
      <c r="AA11" s="128"/>
      <c r="AB11" s="121"/>
      <c r="AC11" s="121"/>
      <c r="AD11" s="129"/>
      <c r="AF11" s="121"/>
    </row>
    <row r="12" spans="2:32" s="130" customFormat="1" ht="11.25" customHeight="1" x14ac:dyDescent="0.2">
      <c r="B12" s="122"/>
      <c r="C12" s="160"/>
      <c r="D12" s="78"/>
      <c r="E12" s="79"/>
      <c r="F12" s="123"/>
      <c r="G12" s="123"/>
      <c r="H12" s="123"/>
      <c r="I12" s="124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1"/>
      <c r="U12" s="121"/>
      <c r="V12" s="121"/>
      <c r="W12" s="121"/>
      <c r="X12" s="121"/>
      <c r="Y12" s="121"/>
      <c r="Z12" s="127"/>
      <c r="AA12" s="128"/>
      <c r="AB12" s="121"/>
      <c r="AC12" s="121"/>
      <c r="AD12" s="129"/>
      <c r="AF12" s="121"/>
    </row>
    <row r="13" spans="2:32" x14ac:dyDescent="0.2">
      <c r="B13" s="196" t="s">
        <v>312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8"/>
      <c r="Y13" s="3"/>
      <c r="Z13" s="16"/>
      <c r="AA13" s="17"/>
      <c r="AC13" s="3"/>
      <c r="AD13" s="18"/>
      <c r="AE13" s="5"/>
      <c r="AF13" s="3"/>
    </row>
    <row r="14" spans="2:32" ht="11.25" customHeight="1" x14ac:dyDescent="0.2">
      <c r="B14" s="34">
        <v>5</v>
      </c>
      <c r="C14" s="161" t="s">
        <v>24</v>
      </c>
      <c r="D14" s="35">
        <v>38341</v>
      </c>
      <c r="E14" s="36">
        <v>4470</v>
      </c>
      <c r="F14" s="37">
        <v>1.1770031688546956</v>
      </c>
      <c r="G14" s="38">
        <v>14.147088866189982</v>
      </c>
      <c r="H14" s="39">
        <v>44252</v>
      </c>
      <c r="I14" s="40">
        <v>16.188199999999998</v>
      </c>
      <c r="J14" s="41">
        <v>0.62282446544006387</v>
      </c>
      <c r="K14" s="41">
        <v>-0.10428815619770715</v>
      </c>
      <c r="L14" s="41">
        <v>1.6827572344742192</v>
      </c>
      <c r="M14" s="41">
        <v>7.6973229016976896</v>
      </c>
      <c r="N14" s="41">
        <v>8.5232757696020567</v>
      </c>
      <c r="O14" s="41">
        <v>1.3028785982477809</v>
      </c>
      <c r="P14" s="41">
        <v>18.044860576362186</v>
      </c>
      <c r="Q14" s="41">
        <v>3.8157658466510647</v>
      </c>
      <c r="R14" s="41">
        <v>12.270284048740599</v>
      </c>
      <c r="S14" s="41">
        <v>543.64132731222878</v>
      </c>
      <c r="Y14" s="3"/>
      <c r="Z14" s="16"/>
      <c r="AA14" s="17"/>
      <c r="AC14" s="3"/>
      <c r="AD14" s="18"/>
      <c r="AE14" s="5"/>
      <c r="AF14" s="3"/>
    </row>
    <row r="15" spans="2:32" ht="11.25" customHeight="1" x14ac:dyDescent="0.2">
      <c r="B15" s="6"/>
      <c r="C15" s="166"/>
      <c r="D15" s="48" t="s">
        <v>23</v>
      </c>
      <c r="E15" s="23">
        <v>4470</v>
      </c>
      <c r="F15" s="180"/>
      <c r="G15" s="180"/>
      <c r="H15" s="180"/>
      <c r="I15" s="183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Y15" s="3"/>
      <c r="Z15" s="16"/>
      <c r="AA15" s="17"/>
      <c r="AC15" s="3"/>
      <c r="AD15" s="18"/>
      <c r="AE15" s="5"/>
      <c r="AF15" s="3"/>
    </row>
    <row r="16" spans="2:32" ht="11.25" customHeight="1" x14ac:dyDescent="0.2">
      <c r="B16" s="6"/>
      <c r="C16" s="162"/>
      <c r="D16" s="143"/>
      <c r="E16" s="144"/>
      <c r="F16" s="42"/>
      <c r="G16" s="42"/>
      <c r="H16" s="42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5"/>
      <c r="Y16" s="3"/>
      <c r="Z16" s="16"/>
      <c r="AA16" s="17"/>
      <c r="AC16" s="3"/>
      <c r="AD16" s="18"/>
      <c r="AE16" s="5"/>
      <c r="AF16" s="3"/>
    </row>
    <row r="17" spans="2:32" x14ac:dyDescent="0.2">
      <c r="B17" s="196" t="s">
        <v>311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8"/>
      <c r="Y17" s="3"/>
      <c r="Z17" s="16"/>
      <c r="AA17" s="17"/>
      <c r="AC17" s="3"/>
      <c r="AD17" s="18"/>
      <c r="AE17" s="5"/>
      <c r="AF17" s="3"/>
    </row>
    <row r="18" spans="2:32" ht="11.25" customHeight="1" x14ac:dyDescent="0.2">
      <c r="B18" s="28">
        <v>6</v>
      </c>
      <c r="C18" s="166" t="s">
        <v>25</v>
      </c>
      <c r="D18" s="35">
        <v>38653</v>
      </c>
      <c r="E18" s="36">
        <v>765.3</v>
      </c>
      <c r="F18" s="180">
        <v>3.7076185055695543</v>
      </c>
      <c r="G18" s="180">
        <v>-8.0256706085953375</v>
      </c>
      <c r="H18" s="181">
        <v>44252</v>
      </c>
      <c r="I18" s="182">
        <v>63.882100000000001</v>
      </c>
      <c r="J18" s="182">
        <v>1.0402629364612448</v>
      </c>
      <c r="K18" s="182">
        <v>-0.51810486056171889</v>
      </c>
      <c r="L18" s="182">
        <v>0.47783599121085096</v>
      </c>
      <c r="M18" s="182">
        <v>11.575489131004346</v>
      </c>
      <c r="N18" s="182">
        <v>11.628715665425361</v>
      </c>
      <c r="O18" s="182">
        <v>0.17437420516255298</v>
      </c>
      <c r="P18" s="182">
        <v>27.845253890966791</v>
      </c>
      <c r="Q18" s="182">
        <v>5.7321562162770956</v>
      </c>
      <c r="R18" s="182">
        <v>12.071291215758627</v>
      </c>
      <c r="S18" s="182">
        <v>473.88299880007622</v>
      </c>
      <c r="T18" s="46"/>
      <c r="Y18" s="3"/>
      <c r="Z18" s="16"/>
      <c r="AA18" s="17"/>
      <c r="AC18" s="3"/>
      <c r="AD18" s="18"/>
      <c r="AE18" s="5"/>
      <c r="AF18" s="3"/>
    </row>
    <row r="19" spans="2:32" ht="13.5" customHeight="1" x14ac:dyDescent="0.2">
      <c r="B19" s="28">
        <f>1+B18</f>
        <v>7</v>
      </c>
      <c r="C19" s="166" t="s">
        <v>35</v>
      </c>
      <c r="D19" s="35">
        <v>43426</v>
      </c>
      <c r="E19" s="36">
        <v>709.45</v>
      </c>
      <c r="F19" s="180">
        <v>11.791308184425331</v>
      </c>
      <c r="G19" s="180">
        <v>43.32323232323234</v>
      </c>
      <c r="H19" s="181">
        <v>44252</v>
      </c>
      <c r="I19" s="182">
        <v>10.7377</v>
      </c>
      <c r="J19" s="182">
        <v>1.1397138470522927</v>
      </c>
      <c r="K19" s="182">
        <v>-1.405773680537703</v>
      </c>
      <c r="L19" s="182">
        <v>-3.9278141132892519</v>
      </c>
      <c r="M19" s="182">
        <v>7.6882189527735179</v>
      </c>
      <c r="N19" s="182">
        <v>2.8278939707346629</v>
      </c>
      <c r="O19" s="182">
        <v>-3.5290418220205622</v>
      </c>
      <c r="P19" s="182">
        <v>16.060658466460541</v>
      </c>
      <c r="Q19" s="182">
        <v>4.1251709124055624</v>
      </c>
      <c r="R19" s="182">
        <v>3.195161891776932</v>
      </c>
      <c r="S19" s="182">
        <v>7.3770000000000779</v>
      </c>
      <c r="T19" s="46"/>
      <c r="Y19" s="3"/>
      <c r="Z19" s="16"/>
      <c r="AA19" s="17"/>
      <c r="AC19" s="3"/>
      <c r="AD19" s="18"/>
      <c r="AE19" s="5"/>
      <c r="AF19" s="3"/>
    </row>
    <row r="20" spans="2:32" ht="13.5" customHeight="1" x14ac:dyDescent="0.2">
      <c r="B20" s="28">
        <f t="shared" ref="B20:B29" si="0">1+B19</f>
        <v>8</v>
      </c>
      <c r="C20" s="166" t="s">
        <v>26</v>
      </c>
      <c r="D20" s="35">
        <v>39234</v>
      </c>
      <c r="E20" s="36">
        <v>117.452</v>
      </c>
      <c r="F20" s="180">
        <v>3.6719274088196752</v>
      </c>
      <c r="G20" s="180">
        <v>11.54989505275854</v>
      </c>
      <c r="H20" s="181">
        <v>44252</v>
      </c>
      <c r="I20" s="182">
        <v>42.7624</v>
      </c>
      <c r="J20" s="182">
        <v>0.8171483268027524</v>
      </c>
      <c r="K20" s="182">
        <v>-0.77822997925648396</v>
      </c>
      <c r="L20" s="182">
        <v>-1.4080155672525074</v>
      </c>
      <c r="M20" s="182">
        <v>7.2384391614003452</v>
      </c>
      <c r="N20" s="182">
        <v>4.8388401689684279</v>
      </c>
      <c r="O20" s="182">
        <v>-2.2377072416851829</v>
      </c>
      <c r="P20" s="182">
        <v>8.4822470496311642</v>
      </c>
      <c r="Q20" s="182">
        <v>1.3821913066567992</v>
      </c>
      <c r="R20" s="182">
        <v>1.628842100466521</v>
      </c>
      <c r="S20" s="182">
        <v>24.873137095158746</v>
      </c>
      <c r="T20" s="46"/>
      <c r="Y20" s="3"/>
      <c r="Z20" s="16"/>
      <c r="AA20" s="17"/>
      <c r="AC20" s="3"/>
      <c r="AD20" s="18"/>
      <c r="AE20" s="5"/>
      <c r="AF20" s="3"/>
    </row>
    <row r="21" spans="2:32" ht="13.5" customHeight="1" x14ac:dyDescent="0.2">
      <c r="B21" s="28">
        <f t="shared" si="0"/>
        <v>9</v>
      </c>
      <c r="C21" s="166" t="s">
        <v>32</v>
      </c>
      <c r="D21" s="35">
        <v>42472</v>
      </c>
      <c r="E21" s="36">
        <v>0</v>
      </c>
      <c r="F21" s="180" t="s">
        <v>33</v>
      </c>
      <c r="G21" s="180">
        <v>-100</v>
      </c>
      <c r="H21" s="181">
        <v>44252</v>
      </c>
      <c r="I21" s="182">
        <v>88.11</v>
      </c>
      <c r="J21" s="182">
        <v>6.8143100511086629E-2</v>
      </c>
      <c r="K21" s="182">
        <v>-0.51936321553569531</v>
      </c>
      <c r="L21" s="182">
        <v>-0.58670878934894422</v>
      </c>
      <c r="M21" s="182">
        <v>-0.85518172611672716</v>
      </c>
      <c r="N21" s="182">
        <v>-3.4036759700439845E-2</v>
      </c>
      <c r="O21" s="182">
        <v>-0.51936321553569531</v>
      </c>
      <c r="P21" s="182">
        <v>-1.1776581426648614</v>
      </c>
      <c r="Q21" s="182">
        <v>-0.91093117408901358</v>
      </c>
      <c r="R21" s="182">
        <v>-2.1516641931572322</v>
      </c>
      <c r="S21" s="182">
        <v>-10.085788900979153</v>
      </c>
      <c r="T21" s="46"/>
      <c r="Y21" s="3"/>
      <c r="Z21" s="16"/>
      <c r="AA21" s="17"/>
      <c r="AC21" s="3"/>
      <c r="AD21" s="18"/>
      <c r="AE21" s="5"/>
      <c r="AF21" s="3"/>
    </row>
    <row r="22" spans="2:32" ht="12.75" customHeight="1" x14ac:dyDescent="0.2">
      <c r="B22" s="28">
        <f t="shared" si="0"/>
        <v>10</v>
      </c>
      <c r="C22" s="166" t="s">
        <v>28</v>
      </c>
      <c r="D22" s="35">
        <v>38922</v>
      </c>
      <c r="E22" s="36">
        <v>198.13</v>
      </c>
      <c r="F22" s="180">
        <v>8.9164971689296824</v>
      </c>
      <c r="G22" s="180">
        <v>74.272143548245225</v>
      </c>
      <c r="H22" s="181">
        <v>44252</v>
      </c>
      <c r="I22" s="182">
        <v>75.760000000000005</v>
      </c>
      <c r="J22" s="182">
        <v>0.73128573328016255</v>
      </c>
      <c r="K22" s="182">
        <v>1.1887271270201616</v>
      </c>
      <c r="L22" s="182">
        <v>6.374613872507684</v>
      </c>
      <c r="M22" s="182">
        <v>39.521178637200769</v>
      </c>
      <c r="N22" s="182">
        <v>45.916795069337255</v>
      </c>
      <c r="O22" s="182">
        <v>2.0749124225276194</v>
      </c>
      <c r="P22" s="182">
        <v>78.932451582427788</v>
      </c>
      <c r="Q22" s="182">
        <v>17.566728739913117</v>
      </c>
      <c r="R22" s="182">
        <v>4.7770375527627085</v>
      </c>
      <c r="S22" s="182">
        <v>97.670019162598237</v>
      </c>
      <c r="T22" s="46"/>
      <c r="Y22" s="3"/>
      <c r="Z22" s="16"/>
      <c r="AA22" s="17"/>
      <c r="AC22" s="3"/>
      <c r="AD22" s="18"/>
      <c r="AE22" s="5"/>
      <c r="AF22" s="3"/>
    </row>
    <row r="23" spans="2:32" ht="12.75" customHeight="1" x14ac:dyDescent="0.2">
      <c r="B23" s="28">
        <f t="shared" si="0"/>
        <v>11</v>
      </c>
      <c r="C23" s="166" t="s">
        <v>36</v>
      </c>
      <c r="D23" s="35">
        <v>43826</v>
      </c>
      <c r="E23" s="36">
        <v>1701.41</v>
      </c>
      <c r="F23" s="180">
        <v>0.93075955674726263</v>
      </c>
      <c r="G23" s="180">
        <v>0.57635695116040608</v>
      </c>
      <c r="H23" s="181">
        <v>44252</v>
      </c>
      <c r="I23" s="182">
        <v>113.44</v>
      </c>
      <c r="J23" s="182">
        <v>-1.7627357659077969E-2</v>
      </c>
      <c r="K23" s="182">
        <v>0.28288543140027045</v>
      </c>
      <c r="L23" s="182">
        <v>0.71022727272733732</v>
      </c>
      <c r="M23" s="182">
        <v>1.9777058612009402</v>
      </c>
      <c r="N23" s="182">
        <v>4.1785287905223401</v>
      </c>
      <c r="O23" s="182">
        <v>0.61197339246121807</v>
      </c>
      <c r="P23" s="182">
        <v>6.5764750093948221</v>
      </c>
      <c r="Q23" s="182">
        <v>1.2495537308104154</v>
      </c>
      <c r="R23" s="182">
        <v>11.529048482161119</v>
      </c>
      <c r="S23" s="182">
        <v>13.581509157860605</v>
      </c>
      <c r="T23" s="46"/>
      <c r="Y23" s="3"/>
      <c r="Z23" s="16"/>
      <c r="AA23" s="17"/>
      <c r="AC23" s="3"/>
      <c r="AD23" s="18"/>
      <c r="AE23" s="5"/>
      <c r="AF23" s="3"/>
    </row>
    <row r="24" spans="2:32" ht="12.75" customHeight="1" x14ac:dyDescent="0.2">
      <c r="B24" s="28">
        <f t="shared" si="0"/>
        <v>12</v>
      </c>
      <c r="C24" s="166" t="s">
        <v>34</v>
      </c>
      <c r="D24" s="35">
        <v>43047</v>
      </c>
      <c r="E24" s="36">
        <v>105.71</v>
      </c>
      <c r="F24" s="180">
        <v>2.2835026608611475</v>
      </c>
      <c r="G24" s="180">
        <v>-0.78836227123416647</v>
      </c>
      <c r="H24" s="181">
        <v>44252</v>
      </c>
      <c r="I24" s="182">
        <v>104.20399999999999</v>
      </c>
      <c r="J24" s="182">
        <v>1.2020437754876934</v>
      </c>
      <c r="K24" s="182">
        <v>0.34058640177254684</v>
      </c>
      <c r="L24" s="182">
        <v>-1.0313429873141211</v>
      </c>
      <c r="M24" s="182">
        <v>6.4952452004883643</v>
      </c>
      <c r="N24" s="182">
        <v>6.2155093154151908</v>
      </c>
      <c r="O24" s="182">
        <v>-0.44206992290771741</v>
      </c>
      <c r="P24" s="182">
        <v>14.876358316695871</v>
      </c>
      <c r="Q24" s="182">
        <v>2.1793168368771765</v>
      </c>
      <c r="R24" s="182">
        <v>1.6147461663683194</v>
      </c>
      <c r="S24" s="182">
        <v>5.43987436053881</v>
      </c>
      <c r="T24" s="46"/>
      <c r="Y24" s="3"/>
      <c r="Z24" s="16"/>
      <c r="AA24" s="17"/>
      <c r="AC24" s="3"/>
      <c r="AD24" s="18"/>
      <c r="AE24" s="5"/>
      <c r="AF24" s="3"/>
    </row>
    <row r="25" spans="2:32" ht="12.75" customHeight="1" x14ac:dyDescent="0.2">
      <c r="B25" s="28">
        <f t="shared" si="0"/>
        <v>13</v>
      </c>
      <c r="C25" s="166" t="s">
        <v>27</v>
      </c>
      <c r="D25" s="35">
        <v>39522</v>
      </c>
      <c r="E25" s="36">
        <v>1104</v>
      </c>
      <c r="F25" s="180">
        <v>-24.846834581347853</v>
      </c>
      <c r="G25" s="180">
        <v>-15.011547344110854</v>
      </c>
      <c r="H25" s="181">
        <v>44252</v>
      </c>
      <c r="I25" s="182">
        <v>85.728899999999996</v>
      </c>
      <c r="J25" s="182">
        <v>1.3982804769435031</v>
      </c>
      <c r="K25" s="182">
        <v>-0.20139251867539176</v>
      </c>
      <c r="L25" s="182">
        <v>-0.38357405965672164</v>
      </c>
      <c r="M25" s="182">
        <v>11.932675020270423</v>
      </c>
      <c r="N25" s="182">
        <v>10.63006910435349</v>
      </c>
      <c r="O25" s="182">
        <v>-0.47424231518480298</v>
      </c>
      <c r="P25" s="182">
        <v>24.824220257223129</v>
      </c>
      <c r="Q25" s="182">
        <v>3.917219108989034</v>
      </c>
      <c r="R25" s="182">
        <v>5.3238520329896399</v>
      </c>
      <c r="S25" s="182">
        <v>95.849194351043735</v>
      </c>
      <c r="T25" s="46"/>
      <c r="Y25" s="3"/>
      <c r="Z25" s="16"/>
      <c r="AA25" s="17"/>
      <c r="AC25" s="3"/>
      <c r="AD25" s="18"/>
      <c r="AE25" s="5"/>
      <c r="AF25" s="3"/>
    </row>
    <row r="26" spans="2:32" ht="12.75" customHeight="1" x14ac:dyDescent="0.2">
      <c r="B26" s="28">
        <f t="shared" si="0"/>
        <v>14</v>
      </c>
      <c r="C26" s="166" t="s">
        <v>30</v>
      </c>
      <c r="D26" s="35">
        <v>40410</v>
      </c>
      <c r="E26" s="36">
        <v>1598</v>
      </c>
      <c r="F26" s="180">
        <v>1.2032932235592098</v>
      </c>
      <c r="G26" s="180">
        <v>27.027027027027017</v>
      </c>
      <c r="H26" s="181">
        <v>44252</v>
      </c>
      <c r="I26" s="182">
        <v>17.358699999999999</v>
      </c>
      <c r="J26" s="182">
        <v>0.81131308438351368</v>
      </c>
      <c r="K26" s="182">
        <v>-0.25856570729212436</v>
      </c>
      <c r="L26" s="182">
        <v>0.53514649924999436</v>
      </c>
      <c r="M26" s="182">
        <v>6.4010935124797941</v>
      </c>
      <c r="N26" s="182">
        <v>7.2073963820970199</v>
      </c>
      <c r="O26" s="182">
        <v>0.55552980976436572</v>
      </c>
      <c r="P26" s="182">
        <v>18.698458719109357</v>
      </c>
      <c r="Q26" s="182">
        <v>3.4604633420947328</v>
      </c>
      <c r="R26" s="182">
        <v>13.062889005436995</v>
      </c>
      <c r="S26" s="182">
        <v>264.00095588369396</v>
      </c>
      <c r="T26" s="46"/>
      <c r="Y26" s="3"/>
      <c r="Z26" s="16"/>
      <c r="AA26" s="17"/>
      <c r="AC26" s="3"/>
      <c r="AD26" s="18"/>
      <c r="AE26" s="5"/>
      <c r="AF26" s="3"/>
    </row>
    <row r="27" spans="2:32" ht="11.25" customHeight="1" x14ac:dyDescent="0.2">
      <c r="B27" s="28">
        <f t="shared" si="0"/>
        <v>15</v>
      </c>
      <c r="C27" s="166" t="s">
        <v>37</v>
      </c>
      <c r="D27" s="35">
        <v>43930</v>
      </c>
      <c r="E27" s="36">
        <v>671.92</v>
      </c>
      <c r="F27" s="180">
        <v>4.6234431127934572</v>
      </c>
      <c r="G27" s="180">
        <v>28.202828811673953</v>
      </c>
      <c r="H27" s="181">
        <v>44252</v>
      </c>
      <c r="I27" s="182">
        <v>11.9238</v>
      </c>
      <c r="J27" s="182">
        <v>0.75201946800960151</v>
      </c>
      <c r="K27" s="182">
        <v>-0.77226503337052277</v>
      </c>
      <c r="L27" s="182">
        <v>-4.1915364496036833E-2</v>
      </c>
      <c r="M27" s="182">
        <v>7.4100097286779132</v>
      </c>
      <c r="N27" s="182">
        <v>7.0013281165871133</v>
      </c>
      <c r="O27" s="182">
        <v>-0.58363487802034486</v>
      </c>
      <c r="P27" s="182">
        <v>19.102223465249637</v>
      </c>
      <c r="Q27" s="182">
        <v>2.9840304707944965</v>
      </c>
      <c r="R27" s="182">
        <v>24.592302847254</v>
      </c>
      <c r="S27" s="182">
        <v>21.625999580478307</v>
      </c>
      <c r="T27" s="46"/>
      <c r="Y27" s="3"/>
      <c r="Z27" s="16"/>
      <c r="AA27" s="17"/>
      <c r="AC27" s="3"/>
      <c r="AD27" s="18"/>
      <c r="AE27" s="5"/>
      <c r="AF27" s="3"/>
    </row>
    <row r="28" spans="2:32" ht="11.25" customHeight="1" x14ac:dyDescent="0.2">
      <c r="B28" s="28">
        <f t="shared" si="0"/>
        <v>16</v>
      </c>
      <c r="C28" s="166" t="s">
        <v>29</v>
      </c>
      <c r="D28" s="35">
        <v>39750</v>
      </c>
      <c r="E28" s="36">
        <v>102.776</v>
      </c>
      <c r="F28" s="180">
        <v>3.6989203914842061</v>
      </c>
      <c r="G28" s="180">
        <v>8.2114617223117072</v>
      </c>
      <c r="H28" s="181">
        <v>44252</v>
      </c>
      <c r="I28" s="182">
        <v>49.102899999999998</v>
      </c>
      <c r="J28" s="182">
        <v>1.0890622330099076</v>
      </c>
      <c r="K28" s="182">
        <v>-1.1305885100796553</v>
      </c>
      <c r="L28" s="182">
        <v>-2.0205325697638443</v>
      </c>
      <c r="M28" s="182">
        <v>6.8908993543388419</v>
      </c>
      <c r="N28" s="182">
        <v>4.6219078525869817</v>
      </c>
      <c r="O28" s="182">
        <v>-2.9604216525793148</v>
      </c>
      <c r="P28" s="182">
        <v>10.222935975725346</v>
      </c>
      <c r="Q28" s="182">
        <v>0.62873877215603446</v>
      </c>
      <c r="R28" s="182">
        <v>6.4121184707381929</v>
      </c>
      <c r="S28" s="182">
        <v>115.19927427632508</v>
      </c>
      <c r="T28" s="46"/>
      <c r="Y28" s="3"/>
      <c r="Z28" s="16"/>
      <c r="AA28" s="17"/>
      <c r="AC28" s="3"/>
      <c r="AD28" s="18"/>
      <c r="AE28" s="5"/>
      <c r="AF28" s="3"/>
    </row>
    <row r="29" spans="2:32" ht="11.25" customHeight="1" x14ac:dyDescent="0.2">
      <c r="B29" s="28">
        <f t="shared" si="0"/>
        <v>17</v>
      </c>
      <c r="C29" s="166" t="s">
        <v>31</v>
      </c>
      <c r="D29" s="35">
        <v>41506</v>
      </c>
      <c r="E29" s="36">
        <v>1166</v>
      </c>
      <c r="F29" s="180">
        <v>5.7116953762466061</v>
      </c>
      <c r="G29" s="180">
        <v>25.917926565874726</v>
      </c>
      <c r="H29" s="181">
        <v>44252</v>
      </c>
      <c r="I29" s="182">
        <v>156.61060000000001</v>
      </c>
      <c r="J29" s="182">
        <v>0.45992907983394282</v>
      </c>
      <c r="K29" s="182">
        <v>-0.45655947508690398</v>
      </c>
      <c r="L29" s="182">
        <v>-0.11945313043095762</v>
      </c>
      <c r="M29" s="182">
        <v>4.941006507778245</v>
      </c>
      <c r="N29" s="182">
        <v>6.4089741673348133</v>
      </c>
      <c r="O29" s="182">
        <v>4.1521448063686073E-2</v>
      </c>
      <c r="P29" s="182">
        <v>14.915136586400246</v>
      </c>
      <c r="Q29" s="182">
        <v>2.5271963459318814</v>
      </c>
      <c r="R29" s="182">
        <v>11.35335029501241</v>
      </c>
      <c r="S29" s="182">
        <v>124.64162219779639</v>
      </c>
      <c r="T29" s="46"/>
      <c r="Y29" s="3"/>
      <c r="Z29" s="16"/>
      <c r="AA29" s="17"/>
      <c r="AC29" s="3"/>
      <c r="AD29" s="18"/>
      <c r="AE29" s="5"/>
      <c r="AF29" s="3"/>
    </row>
    <row r="30" spans="2:32" ht="11.25" customHeight="1" x14ac:dyDescent="0.2">
      <c r="B30" s="67"/>
      <c r="C30" s="166"/>
      <c r="D30" s="48" t="s">
        <v>23</v>
      </c>
      <c r="E30" s="23">
        <v>8240.1479999999992</v>
      </c>
      <c r="F30" s="180"/>
      <c r="G30" s="180"/>
      <c r="H30" s="180"/>
      <c r="I30" s="183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Y30" s="3"/>
      <c r="Z30" s="16"/>
      <c r="AA30" s="17"/>
      <c r="AC30" s="3"/>
      <c r="AD30" s="18"/>
      <c r="AE30" s="5"/>
      <c r="AF30" s="3"/>
    </row>
    <row r="31" spans="2:32" ht="11.25" customHeight="1" x14ac:dyDescent="0.2">
      <c r="B31" s="47"/>
      <c r="C31" s="163"/>
      <c r="D31" s="145"/>
      <c r="E31" s="79"/>
      <c r="F31" s="24"/>
      <c r="G31" s="24"/>
      <c r="H31" s="24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7"/>
      <c r="Y31" s="3"/>
      <c r="Z31" s="16"/>
      <c r="AA31" s="17"/>
      <c r="AC31" s="3"/>
      <c r="AD31" s="18"/>
      <c r="AE31" s="5"/>
      <c r="AF31" s="3"/>
    </row>
    <row r="32" spans="2:32" x14ac:dyDescent="0.2">
      <c r="B32" s="196" t="s">
        <v>310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8"/>
    </row>
    <row r="33" spans="2:32" ht="11.25" customHeight="1" x14ac:dyDescent="0.2">
      <c r="B33" s="28">
        <v>18</v>
      </c>
      <c r="C33" s="166" t="s">
        <v>46</v>
      </c>
      <c r="D33" s="35">
        <v>43251</v>
      </c>
      <c r="E33" s="36">
        <v>2509.58</v>
      </c>
      <c r="F33" s="180">
        <v>9.3008366615418669</v>
      </c>
      <c r="G33" s="180">
        <v>15.595578074619997</v>
      </c>
      <c r="H33" s="181">
        <v>44252</v>
      </c>
      <c r="I33" s="179">
        <v>10.400499999999999</v>
      </c>
      <c r="J33" s="179">
        <v>2.1157304559382695E-2</v>
      </c>
      <c r="K33" s="179">
        <v>0.18880829215190964</v>
      </c>
      <c r="L33" s="179">
        <v>0.69612532192167009</v>
      </c>
      <c r="M33" s="179">
        <v>1.8977544382177358</v>
      </c>
      <c r="N33" s="179">
        <v>3.8212364115515651</v>
      </c>
      <c r="O33" s="179">
        <v>0.55398716064662956</v>
      </c>
      <c r="P33" s="179">
        <v>5.3770086526576</v>
      </c>
      <c r="Q33" s="179">
        <v>1.2450596733057262</v>
      </c>
      <c r="R33" s="179">
        <v>4.0293863661222673</v>
      </c>
      <c r="S33" s="179">
        <v>11.454304486402812</v>
      </c>
      <c r="T33" s="46"/>
    </row>
    <row r="34" spans="2:32" ht="11.25" customHeight="1" x14ac:dyDescent="0.2">
      <c r="B34" s="28">
        <f>1+B33</f>
        <v>19</v>
      </c>
      <c r="C34" s="166" t="s">
        <v>40</v>
      </c>
      <c r="D34" s="35">
        <v>41618</v>
      </c>
      <c r="E34" s="36">
        <v>2197</v>
      </c>
      <c r="F34" s="180">
        <v>-1.9196428571428559</v>
      </c>
      <c r="G34" s="180">
        <v>17.048481619605749</v>
      </c>
      <c r="H34" s="181">
        <v>44252</v>
      </c>
      <c r="I34" s="179">
        <v>131.07859999999999</v>
      </c>
      <c r="J34" s="179">
        <v>0.39505892949598387</v>
      </c>
      <c r="K34" s="179">
        <v>-0.32257868273530832</v>
      </c>
      <c r="L34" s="179">
        <v>0.9915895943959141</v>
      </c>
      <c r="M34" s="179">
        <v>5.7183529117619925</v>
      </c>
      <c r="N34" s="179">
        <v>7.3372175387022232</v>
      </c>
      <c r="O34" s="179">
        <v>1.1401146596090594</v>
      </c>
      <c r="P34" s="179">
        <v>15.246699854225643</v>
      </c>
      <c r="Q34" s="179">
        <v>3.2062951158366992</v>
      </c>
      <c r="R34" s="179">
        <v>8.970396819698955</v>
      </c>
      <c r="S34" s="179">
        <v>85.880881867487275</v>
      </c>
      <c r="T34" s="46"/>
    </row>
    <row r="35" spans="2:32" ht="11.25" customHeight="1" x14ac:dyDescent="0.2">
      <c r="B35" s="28">
        <f t="shared" ref="B35:B42" si="1">1+B34</f>
        <v>20</v>
      </c>
      <c r="C35" s="166" t="s">
        <v>45</v>
      </c>
      <c r="D35" s="35">
        <v>43020</v>
      </c>
      <c r="E35" s="36">
        <v>2115.11</v>
      </c>
      <c r="F35" s="180">
        <v>0.64954840920121715</v>
      </c>
      <c r="G35" s="180">
        <v>183.31413416202321</v>
      </c>
      <c r="H35" s="181">
        <v>44252</v>
      </c>
      <c r="I35" s="179">
        <v>93.0578</v>
      </c>
      <c r="J35" s="179">
        <v>0</v>
      </c>
      <c r="K35" s="179">
        <v>0.14452748766460299</v>
      </c>
      <c r="L35" s="179">
        <v>0.73512617085980114</v>
      </c>
      <c r="M35" s="179">
        <v>1.9141386485599154</v>
      </c>
      <c r="N35" s="179">
        <v>3.7171195249364297</v>
      </c>
      <c r="O35" s="179">
        <v>0.64654985939871512</v>
      </c>
      <c r="P35" s="179">
        <v>4.7779467946041487</v>
      </c>
      <c r="Q35" s="179">
        <v>1.2268030022843268</v>
      </c>
      <c r="R35" s="179">
        <v>-1.9318712947059447</v>
      </c>
      <c r="S35" s="179">
        <v>-6.3774403679050078</v>
      </c>
      <c r="T35" s="46"/>
    </row>
    <row r="36" spans="2:32" ht="11.25" customHeight="1" x14ac:dyDescent="0.2">
      <c r="B36" s="28">
        <f t="shared" si="1"/>
        <v>21</v>
      </c>
      <c r="C36" s="166" t="s">
        <v>38</v>
      </c>
      <c r="D36" s="35">
        <v>38839</v>
      </c>
      <c r="E36" s="36">
        <v>2610</v>
      </c>
      <c r="F36" s="180">
        <v>-1.0614101592115288</v>
      </c>
      <c r="G36" s="180">
        <v>32.892057026476571</v>
      </c>
      <c r="H36" s="181">
        <v>44252</v>
      </c>
      <c r="I36" s="179">
        <v>79.160200000000003</v>
      </c>
      <c r="J36" s="179">
        <v>1.2438017744478946</v>
      </c>
      <c r="K36" s="179">
        <v>-0.20322384627602386</v>
      </c>
      <c r="L36" s="179">
        <v>2.6944911472279287</v>
      </c>
      <c r="M36" s="179">
        <v>12.910826917097262</v>
      </c>
      <c r="N36" s="179">
        <v>12.913564855955805</v>
      </c>
      <c r="O36" s="179">
        <v>2.4168027304178219</v>
      </c>
      <c r="P36" s="179">
        <v>26.617423127615258</v>
      </c>
      <c r="Q36" s="179">
        <v>5.7485605888561109</v>
      </c>
      <c r="R36" s="179">
        <v>10.57533802430768</v>
      </c>
      <c r="S36" s="179">
        <v>344.07692665000457</v>
      </c>
      <c r="Y36" s="3"/>
      <c r="Z36" s="16"/>
      <c r="AA36" s="17"/>
      <c r="AC36" s="3"/>
      <c r="AD36" s="18"/>
      <c r="AE36" s="5"/>
      <c r="AF36" s="3"/>
    </row>
    <row r="37" spans="2:32" ht="11.25" customHeight="1" x14ac:dyDescent="0.2">
      <c r="B37" s="28">
        <f t="shared" si="1"/>
        <v>22</v>
      </c>
      <c r="C37" s="166" t="s">
        <v>42</v>
      </c>
      <c r="D37" s="35">
        <v>42256</v>
      </c>
      <c r="E37" s="36">
        <v>2302.75</v>
      </c>
      <c r="F37" s="180">
        <v>0.54315791312093964</v>
      </c>
      <c r="G37" s="180">
        <v>25.561626207768985</v>
      </c>
      <c r="H37" s="181">
        <v>44252</v>
      </c>
      <c r="I37" s="179">
        <v>68.84</v>
      </c>
      <c r="J37" s="179">
        <v>1.4528548598002899E-2</v>
      </c>
      <c r="K37" s="179">
        <v>0.18920098966674903</v>
      </c>
      <c r="L37" s="179">
        <v>0.68743600994591869</v>
      </c>
      <c r="M37" s="179">
        <v>1.8493860038468091</v>
      </c>
      <c r="N37" s="179">
        <v>3.8310708898945611</v>
      </c>
      <c r="O37" s="179">
        <v>0.59915241852992462</v>
      </c>
      <c r="P37" s="179">
        <v>5.3727230981173379</v>
      </c>
      <c r="Q37" s="179">
        <v>1.1609110947832901</v>
      </c>
      <c r="R37" s="179">
        <v>-2.0749132273461535</v>
      </c>
      <c r="S37" s="179">
        <v>-10.838213388822071</v>
      </c>
      <c r="Y37" s="3"/>
      <c r="Z37" s="16"/>
      <c r="AA37" s="17"/>
      <c r="AC37" s="3"/>
      <c r="AD37" s="18"/>
      <c r="AE37" s="5"/>
      <c r="AF37" s="3"/>
    </row>
    <row r="38" spans="2:32" ht="11.25" customHeight="1" x14ac:dyDescent="0.2">
      <c r="B38" s="28">
        <f t="shared" si="1"/>
        <v>23</v>
      </c>
      <c r="C38" s="166" t="s">
        <v>43</v>
      </c>
      <c r="D38" s="35">
        <v>42380</v>
      </c>
      <c r="E38" s="36">
        <v>387</v>
      </c>
      <c r="F38" s="180">
        <v>2.1108179419525142</v>
      </c>
      <c r="G38" s="180">
        <v>24.838709677419345</v>
      </c>
      <c r="H38" s="181">
        <v>44252</v>
      </c>
      <c r="I38" s="179">
        <v>114.7989</v>
      </c>
      <c r="J38" s="179">
        <v>0.30484927916121229</v>
      </c>
      <c r="K38" s="179">
        <v>-0.10728997530504714</v>
      </c>
      <c r="L38" s="179">
        <v>1.486239554022073</v>
      </c>
      <c r="M38" s="179">
        <v>5.390287475878397</v>
      </c>
      <c r="N38" s="179">
        <v>5.9280605013730892</v>
      </c>
      <c r="O38" s="179">
        <v>1.2890657052936128</v>
      </c>
      <c r="P38" s="179">
        <v>10.774463732594919</v>
      </c>
      <c r="Q38" s="179">
        <v>2.8313835790680253</v>
      </c>
      <c r="R38" s="179">
        <v>5.4319050752301035</v>
      </c>
      <c r="S38" s="179">
        <v>31.241161007431906</v>
      </c>
      <c r="Y38" s="3"/>
      <c r="Z38" s="16"/>
      <c r="AA38" s="17"/>
      <c r="AC38" s="3"/>
      <c r="AD38" s="18"/>
      <c r="AE38" s="5"/>
      <c r="AF38" s="3"/>
    </row>
    <row r="39" spans="2:32" s="10" customFormat="1" ht="11.25" customHeight="1" x14ac:dyDescent="0.2">
      <c r="B39" s="28">
        <f t="shared" si="1"/>
        <v>24</v>
      </c>
      <c r="C39" s="166" t="s">
        <v>48</v>
      </c>
      <c r="D39" s="35">
        <v>44026</v>
      </c>
      <c r="E39" s="36">
        <v>2116</v>
      </c>
      <c r="F39" s="180">
        <v>2.9683698296836925</v>
      </c>
      <c r="G39" s="180" t="s">
        <v>33</v>
      </c>
      <c r="H39" s="181">
        <v>44252</v>
      </c>
      <c r="I39" s="179">
        <v>104.277</v>
      </c>
      <c r="J39" s="179">
        <v>1.9663042592066304E-2</v>
      </c>
      <c r="K39" s="179">
        <v>0.13895784497222063</v>
      </c>
      <c r="L39" s="179">
        <v>0.68243568130599286</v>
      </c>
      <c r="M39" s="179">
        <v>1.835295128699177</v>
      </c>
      <c r="N39" s="179">
        <v>3.5454513859582093</v>
      </c>
      <c r="O39" s="179">
        <v>0.59618556999390115</v>
      </c>
      <c r="P39" s="179">
        <v>4.2769999999999309</v>
      </c>
      <c r="Q39" s="179">
        <v>1.1034633877227584</v>
      </c>
      <c r="R39" s="179">
        <v>6.9660285070527461</v>
      </c>
      <c r="S39" s="179">
        <v>4.2769999999999309</v>
      </c>
      <c r="T39" s="49"/>
      <c r="U39" s="8"/>
      <c r="V39" s="8"/>
      <c r="W39" s="8"/>
      <c r="X39" s="8"/>
      <c r="Y39" s="8"/>
      <c r="AA39" s="51"/>
      <c r="AB39" s="8"/>
      <c r="AC39" s="8"/>
      <c r="AD39" s="13"/>
      <c r="AF39" s="8"/>
    </row>
    <row r="40" spans="2:32" s="10" customFormat="1" ht="11.25" customHeight="1" x14ac:dyDescent="0.2">
      <c r="B40" s="28">
        <f t="shared" si="1"/>
        <v>25</v>
      </c>
      <c r="C40" s="166" t="s">
        <v>44</v>
      </c>
      <c r="D40" s="35">
        <v>42478</v>
      </c>
      <c r="E40" s="36">
        <v>1670</v>
      </c>
      <c r="F40" s="180">
        <v>6.099110546378661</v>
      </c>
      <c r="G40" s="180">
        <v>24.719940253920836</v>
      </c>
      <c r="H40" s="181">
        <v>44252</v>
      </c>
      <c r="I40" s="179">
        <v>48.253999999999998</v>
      </c>
      <c r="J40" s="179">
        <v>1.1652431328645463</v>
      </c>
      <c r="K40" s="179">
        <v>-0.45138716971165893</v>
      </c>
      <c r="L40" s="179">
        <v>2.7120108812492383</v>
      </c>
      <c r="M40" s="179">
        <v>15.292076925098709</v>
      </c>
      <c r="N40" s="179">
        <v>15.598101713105894</v>
      </c>
      <c r="O40" s="179">
        <v>1.4592094196804517</v>
      </c>
      <c r="P40" s="179">
        <v>31.863146963983311</v>
      </c>
      <c r="Q40" s="179">
        <v>6.1962872894131937</v>
      </c>
      <c r="R40" s="179">
        <v>3.4730959250675264</v>
      </c>
      <c r="S40" s="179">
        <v>18.049849382603945</v>
      </c>
      <c r="T40" s="8"/>
      <c r="U40" s="8"/>
      <c r="V40" s="8"/>
      <c r="W40" s="8"/>
      <c r="X40" s="8"/>
      <c r="Y40" s="8"/>
      <c r="Z40" s="50"/>
      <c r="AA40" s="51"/>
      <c r="AB40" s="8"/>
      <c r="AC40" s="8"/>
      <c r="AD40" s="13"/>
      <c r="AF40" s="8"/>
    </row>
    <row r="41" spans="2:32" s="10" customFormat="1" ht="11.25" customHeight="1" x14ac:dyDescent="0.2">
      <c r="B41" s="28">
        <f t="shared" si="1"/>
        <v>26</v>
      </c>
      <c r="C41" s="166" t="s">
        <v>47</v>
      </c>
      <c r="D41" s="35">
        <v>43404</v>
      </c>
      <c r="E41" s="36">
        <v>137</v>
      </c>
      <c r="F41" s="180">
        <v>3.007518796992481</v>
      </c>
      <c r="G41" s="180">
        <v>24.545454545454536</v>
      </c>
      <c r="H41" s="181">
        <v>44252</v>
      </c>
      <c r="I41" s="179">
        <v>10.3621</v>
      </c>
      <c r="J41" s="179">
        <v>0.99512670565302663</v>
      </c>
      <c r="K41" s="179">
        <v>-0.37879152045379172</v>
      </c>
      <c r="L41" s="179">
        <v>1.7348361380014055</v>
      </c>
      <c r="M41" s="179">
        <v>8.735938549361876</v>
      </c>
      <c r="N41" s="179">
        <v>8.3403036259461771</v>
      </c>
      <c r="O41" s="179">
        <v>1.5762696911177487</v>
      </c>
      <c r="P41" s="179">
        <v>22.804252242856471</v>
      </c>
      <c r="Q41" s="179">
        <v>5.2053932219220833</v>
      </c>
      <c r="R41" s="179">
        <v>3.9270204924009677</v>
      </c>
      <c r="S41" s="179">
        <v>9.3616523512987548</v>
      </c>
      <c r="T41" s="8"/>
      <c r="U41" s="8"/>
      <c r="V41" s="8"/>
      <c r="W41" s="8"/>
      <c r="X41" s="8"/>
      <c r="Y41" s="8"/>
      <c r="Z41" s="50"/>
      <c r="AA41" s="51"/>
      <c r="AB41" s="8"/>
      <c r="AC41" s="8"/>
      <c r="AD41" s="13"/>
      <c r="AF41" s="8"/>
    </row>
    <row r="42" spans="2:32" s="10" customFormat="1" ht="11.25" customHeight="1" x14ac:dyDescent="0.2">
      <c r="B42" s="28">
        <f t="shared" si="1"/>
        <v>27</v>
      </c>
      <c r="C42" s="166" t="s">
        <v>41</v>
      </c>
      <c r="D42" s="35">
        <v>39384</v>
      </c>
      <c r="E42" s="36">
        <v>6268</v>
      </c>
      <c r="F42" s="184">
        <v>5.7176589644122089</v>
      </c>
      <c r="G42" s="184">
        <v>24.266455194290248</v>
      </c>
      <c r="H42" s="181">
        <v>44252</v>
      </c>
      <c r="I42" s="179">
        <v>17.142399999999999</v>
      </c>
      <c r="J42" s="179">
        <v>0.77599586135539411</v>
      </c>
      <c r="K42" s="179">
        <v>5.2528978486465761E-2</v>
      </c>
      <c r="L42" s="179">
        <v>2.4595210060427641</v>
      </c>
      <c r="M42" s="179">
        <v>7.993145852232697</v>
      </c>
      <c r="N42" s="179">
        <v>9.5347024319178519</v>
      </c>
      <c r="O42" s="179">
        <v>2.2901674364206981</v>
      </c>
      <c r="P42" s="179">
        <v>20.847931984970124</v>
      </c>
      <c r="Q42" s="179">
        <v>4.9421185055494199</v>
      </c>
      <c r="R42" s="179">
        <v>12.332347222281225</v>
      </c>
      <c r="S42" s="179">
        <v>371.60920731786808</v>
      </c>
      <c r="T42" s="8"/>
      <c r="U42" s="8"/>
      <c r="V42" s="8"/>
      <c r="W42" s="8"/>
      <c r="X42" s="8"/>
      <c r="Y42" s="8"/>
      <c r="Z42" s="50"/>
      <c r="AA42" s="51"/>
      <c r="AB42" s="8"/>
      <c r="AC42" s="8"/>
      <c r="AD42" s="13"/>
      <c r="AF42" s="8"/>
    </row>
    <row r="43" spans="2:32" s="10" customFormat="1" ht="11.25" customHeight="1" x14ac:dyDescent="0.2">
      <c r="B43" s="28">
        <f>1+B42</f>
        <v>28</v>
      </c>
      <c r="C43" s="166" t="s">
        <v>39</v>
      </c>
      <c r="D43" s="35">
        <v>39750</v>
      </c>
      <c r="E43" s="36">
        <v>186.95400000000001</v>
      </c>
      <c r="F43" s="180">
        <v>2.327287057612959</v>
      </c>
      <c r="G43" s="180">
        <v>-15.096935925557563</v>
      </c>
      <c r="H43" s="181">
        <v>44252</v>
      </c>
      <c r="I43" s="179">
        <v>48.352699999999999</v>
      </c>
      <c r="J43" s="179">
        <v>0.7438166335734131</v>
      </c>
      <c r="K43" s="179">
        <v>-0.38135226565689795</v>
      </c>
      <c r="L43" s="179">
        <v>-0.38217321614731903</v>
      </c>
      <c r="M43" s="179">
        <v>5.5724282485999144</v>
      </c>
      <c r="N43" s="179">
        <v>4.3140681293550642</v>
      </c>
      <c r="O43" s="179">
        <v>-1.0941424819382095</v>
      </c>
      <c r="P43" s="179">
        <v>7.9272430202761424</v>
      </c>
      <c r="Q43" s="179">
        <v>1.3978916287974652</v>
      </c>
      <c r="R43" s="179">
        <v>7.3165810733534897</v>
      </c>
      <c r="S43" s="179">
        <v>138.87362683953918</v>
      </c>
      <c r="T43" s="8"/>
      <c r="U43" s="8"/>
      <c r="V43" s="8"/>
      <c r="W43" s="8"/>
      <c r="X43" s="8"/>
      <c r="Y43" s="8"/>
      <c r="Z43" s="50"/>
      <c r="AA43" s="51"/>
      <c r="AB43" s="8"/>
      <c r="AC43" s="8"/>
      <c r="AD43" s="13"/>
      <c r="AF43" s="8"/>
    </row>
    <row r="44" spans="2:32" ht="11.25" customHeight="1" x14ac:dyDescent="0.2">
      <c r="B44" s="28"/>
      <c r="C44" s="166"/>
      <c r="D44" s="22" t="s">
        <v>23</v>
      </c>
      <c r="E44" s="23">
        <v>22499.394</v>
      </c>
      <c r="F44" s="180"/>
      <c r="G44" s="180"/>
      <c r="H44" s="180"/>
      <c r="I44" s="183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8"/>
    </row>
    <row r="45" spans="2:32" x14ac:dyDescent="0.2">
      <c r="B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8"/>
    </row>
    <row r="46" spans="2:32" x14ac:dyDescent="0.2">
      <c r="B46" s="196" t="s">
        <v>309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8"/>
      <c r="Y46" s="3"/>
      <c r="Z46" s="16"/>
      <c r="AA46" s="17"/>
      <c r="AC46" s="3"/>
      <c r="AD46" s="18"/>
      <c r="AE46" s="5"/>
      <c r="AF46" s="3"/>
    </row>
    <row r="47" spans="2:32" ht="11.25" customHeight="1" x14ac:dyDescent="0.2">
      <c r="B47" s="28">
        <v>29</v>
      </c>
      <c r="C47" s="166" t="s">
        <v>61</v>
      </c>
      <c r="D47" s="35">
        <v>39993</v>
      </c>
      <c r="E47" s="36">
        <v>6609.22</v>
      </c>
      <c r="F47" s="180">
        <v>14.179838056260508</v>
      </c>
      <c r="G47" s="180">
        <v>61.990686274509812</v>
      </c>
      <c r="H47" s="181">
        <v>44252</v>
      </c>
      <c r="I47" s="182">
        <v>16.070799999999998</v>
      </c>
      <c r="J47" s="182">
        <v>0.57135705122186575</v>
      </c>
      <c r="K47" s="182">
        <v>-0.33303358243667036</v>
      </c>
      <c r="L47" s="182">
        <v>0.82690256603301648</v>
      </c>
      <c r="M47" s="182">
        <v>14.666933044123454</v>
      </c>
      <c r="N47" s="182">
        <v>15.015709204377092</v>
      </c>
      <c r="O47" s="182">
        <v>0.58583481461083053</v>
      </c>
      <c r="P47" s="182">
        <v>39.070085410915652</v>
      </c>
      <c r="Q47" s="182">
        <v>6.8352545437623258</v>
      </c>
      <c r="R47" s="182">
        <v>19.36473639662799</v>
      </c>
      <c r="S47" s="182">
        <v>689.29291399569036</v>
      </c>
      <c r="T47" s="46"/>
      <c r="Y47" s="3"/>
      <c r="Z47" s="16"/>
      <c r="AA47" s="17"/>
      <c r="AC47" s="3"/>
      <c r="AD47" s="18"/>
      <c r="AE47" s="5"/>
      <c r="AF47" s="3"/>
    </row>
    <row r="48" spans="2:32" ht="11.25" customHeight="1" x14ac:dyDescent="0.2">
      <c r="B48" s="28">
        <f>1+B47</f>
        <v>30</v>
      </c>
      <c r="C48" s="166" t="s">
        <v>52</v>
      </c>
      <c r="D48" s="35">
        <v>38810</v>
      </c>
      <c r="E48" s="36">
        <v>3348.1928670000002</v>
      </c>
      <c r="F48" s="180">
        <v>25.838243419669162</v>
      </c>
      <c r="G48" s="180">
        <v>105.96287102083886</v>
      </c>
      <c r="H48" s="181">
        <v>44252</v>
      </c>
      <c r="I48" s="182">
        <v>118.65</v>
      </c>
      <c r="J48" s="182">
        <v>2.505399568034572</v>
      </c>
      <c r="K48" s="182">
        <v>1.8454935622317592</v>
      </c>
      <c r="L48" s="182">
        <v>-1.0837849103793817</v>
      </c>
      <c r="M48" s="182">
        <v>22.213627154188863</v>
      </c>
      <c r="N48" s="182">
        <v>30.346657292107082</v>
      </c>
      <c r="O48" s="182">
        <v>-2.107756547394668</v>
      </c>
      <c r="P48" s="182">
        <v>76.832221766831481</v>
      </c>
      <c r="Q48" s="182">
        <v>10.006666227814298</v>
      </c>
      <c r="R48" s="182">
        <v>5.9530271630571008</v>
      </c>
      <c r="S48" s="182">
        <v>136.82634730538595</v>
      </c>
      <c r="T48" s="46"/>
      <c r="Y48" s="3"/>
      <c r="Z48" s="16"/>
      <c r="AA48" s="17"/>
      <c r="AC48" s="3"/>
      <c r="AD48" s="18"/>
      <c r="AE48" s="5"/>
      <c r="AF48" s="3"/>
    </row>
    <row r="49" spans="2:32" ht="11.25" customHeight="1" x14ac:dyDescent="0.2">
      <c r="B49" s="28">
        <f t="shared" ref="B49:B68" si="2">1+B48</f>
        <v>31</v>
      </c>
      <c r="C49" s="166" t="s">
        <v>60</v>
      </c>
      <c r="D49" s="35">
        <v>39700</v>
      </c>
      <c r="E49" s="36">
        <v>869.67</v>
      </c>
      <c r="F49" s="180">
        <v>21.389389054059716</v>
      </c>
      <c r="G49" s="180">
        <v>12.241552876797179</v>
      </c>
      <c r="H49" s="181">
        <v>44252</v>
      </c>
      <c r="I49" s="182">
        <v>73.41</v>
      </c>
      <c r="J49" s="182">
        <v>1.2551724137930931</v>
      </c>
      <c r="K49" s="182">
        <v>-0.51497492885214102</v>
      </c>
      <c r="L49" s="182">
        <v>0.28688524590165798</v>
      </c>
      <c r="M49" s="182">
        <v>13.708178438661811</v>
      </c>
      <c r="N49" s="182">
        <v>13.129912159038494</v>
      </c>
      <c r="O49" s="182">
        <v>2.2204460492503131E-14</v>
      </c>
      <c r="P49" s="182">
        <v>37.549184935357083</v>
      </c>
      <c r="Q49" s="182">
        <v>6.3913043478261322</v>
      </c>
      <c r="R49" s="182">
        <v>16.361174962412118</v>
      </c>
      <c r="S49" s="182">
        <v>561.7715828278499</v>
      </c>
      <c r="T49" s="46"/>
      <c r="Y49" s="3"/>
      <c r="Z49" s="16"/>
      <c r="AA49" s="17"/>
      <c r="AC49" s="3"/>
      <c r="AD49" s="18"/>
      <c r="AE49" s="5"/>
      <c r="AF49" s="3"/>
    </row>
    <row r="50" spans="2:32" ht="11.25" customHeight="1" x14ac:dyDescent="0.2">
      <c r="B50" s="28">
        <f t="shared" si="2"/>
        <v>32</v>
      </c>
      <c r="C50" s="166" t="s">
        <v>59</v>
      </c>
      <c r="D50" s="35">
        <v>39644</v>
      </c>
      <c r="E50" s="36">
        <v>1861.21</v>
      </c>
      <c r="F50" s="180">
        <v>5.0640699971775449</v>
      </c>
      <c r="G50" s="180">
        <v>51.919388146564025</v>
      </c>
      <c r="H50" s="181">
        <v>44252</v>
      </c>
      <c r="I50" s="182">
        <v>129.21299999999999</v>
      </c>
      <c r="J50" s="182">
        <v>1.2814101468746175</v>
      </c>
      <c r="K50" s="182">
        <v>-0.60454357690719052</v>
      </c>
      <c r="L50" s="182">
        <v>0.60544055610833869</v>
      </c>
      <c r="M50" s="182">
        <v>14.408434205388577</v>
      </c>
      <c r="N50" s="182">
        <v>13.319786608387108</v>
      </c>
      <c r="O50" s="182">
        <v>0.14958921097500966</v>
      </c>
      <c r="P50" s="182">
        <v>36.513467198860681</v>
      </c>
      <c r="Q50" s="182">
        <v>6.7001268381624346</v>
      </c>
      <c r="R50" s="182">
        <v>18.905000023658779</v>
      </c>
      <c r="S50" s="182">
        <v>789.9707390299227</v>
      </c>
      <c r="T50" s="46"/>
      <c r="Y50" s="3"/>
      <c r="Z50" s="16"/>
      <c r="AA50" s="17"/>
      <c r="AC50" s="3"/>
      <c r="AD50" s="18"/>
      <c r="AE50" s="5"/>
      <c r="AF50" s="3"/>
    </row>
    <row r="51" spans="2:32" ht="11.25" customHeight="1" x14ac:dyDescent="0.2">
      <c r="B51" s="28">
        <f t="shared" si="2"/>
        <v>33</v>
      </c>
      <c r="C51" s="166" t="s">
        <v>54</v>
      </c>
      <c r="D51" s="35">
        <v>38314</v>
      </c>
      <c r="E51" s="36">
        <v>9419</v>
      </c>
      <c r="F51" s="180">
        <v>2.7041762076109421</v>
      </c>
      <c r="G51" s="180">
        <v>37.664425606547795</v>
      </c>
      <c r="H51" s="181">
        <v>44252</v>
      </c>
      <c r="I51" s="182">
        <v>717.14469999999994</v>
      </c>
      <c r="J51" s="182">
        <v>1.4697840233324877</v>
      </c>
      <c r="K51" s="182">
        <v>-0.49467892698572546</v>
      </c>
      <c r="L51" s="182">
        <v>-0.2775673414719515</v>
      </c>
      <c r="M51" s="182">
        <v>13.238511136663099</v>
      </c>
      <c r="N51" s="182">
        <v>13.495069420595485</v>
      </c>
      <c r="O51" s="182">
        <v>-0.15805813888732922</v>
      </c>
      <c r="P51" s="182">
        <v>38.790559501461111</v>
      </c>
      <c r="Q51" s="182">
        <v>5.7043478465942377</v>
      </c>
      <c r="R51" s="182">
        <v>15.087903374854639</v>
      </c>
      <c r="S51" s="182">
        <v>883.69599667185014</v>
      </c>
      <c r="T51" s="46"/>
      <c r="Y51" s="3"/>
      <c r="Z51" s="16"/>
      <c r="AA51" s="17"/>
      <c r="AC51" s="3"/>
      <c r="AD51" s="18"/>
      <c r="AE51" s="5"/>
      <c r="AF51" s="3"/>
    </row>
    <row r="52" spans="2:32" ht="11.25" customHeight="1" x14ac:dyDescent="0.2">
      <c r="B52" s="28">
        <f t="shared" si="2"/>
        <v>34</v>
      </c>
      <c r="C52" s="166" t="s">
        <v>66</v>
      </c>
      <c r="D52" s="35">
        <v>42076</v>
      </c>
      <c r="E52" s="36">
        <v>127.99</v>
      </c>
      <c r="F52" s="180">
        <v>8.8720653283429698</v>
      </c>
      <c r="G52" s="180">
        <v>111.10011545439549</v>
      </c>
      <c r="H52" s="181">
        <v>44252</v>
      </c>
      <c r="I52" s="182">
        <v>106.61</v>
      </c>
      <c r="J52" s="182">
        <v>0.5944517833553542</v>
      </c>
      <c r="K52" s="182">
        <v>-1.8685567010309101</v>
      </c>
      <c r="L52" s="182">
        <v>-0.90165458263615772</v>
      </c>
      <c r="M52" s="182">
        <v>18.65331107401218</v>
      </c>
      <c r="N52" s="182">
        <v>13.535676251331097</v>
      </c>
      <c r="O52" s="182">
        <v>-0.85557518831950174</v>
      </c>
      <c r="P52" s="182">
        <v>30.425740151700541</v>
      </c>
      <c r="Q52" s="182">
        <v>4.2130987292277711</v>
      </c>
      <c r="R52" s="182">
        <v>2.1557215876957914</v>
      </c>
      <c r="S52" s="182">
        <v>13.558825856816004</v>
      </c>
      <c r="T52" s="46"/>
      <c r="Y52" s="3"/>
      <c r="Z52" s="16"/>
      <c r="AA52" s="17"/>
      <c r="AC52" s="3"/>
      <c r="AD52" s="18"/>
      <c r="AE52" s="5"/>
      <c r="AF52" s="3"/>
    </row>
    <row r="53" spans="2:32" ht="11.25" customHeight="1" x14ac:dyDescent="0.2">
      <c r="B53" s="28">
        <f t="shared" si="2"/>
        <v>35</v>
      </c>
      <c r="C53" s="166" t="s">
        <v>67</v>
      </c>
      <c r="D53" s="35">
        <v>38091</v>
      </c>
      <c r="E53" s="36">
        <v>1032.01</v>
      </c>
      <c r="F53" s="180">
        <v>98.75012036591238</v>
      </c>
      <c r="G53" s="180">
        <v>883.42862588145613</v>
      </c>
      <c r="H53" s="181">
        <v>44252</v>
      </c>
      <c r="I53" s="182">
        <v>70.23</v>
      </c>
      <c r="J53" s="182">
        <v>2.1973224679860293</v>
      </c>
      <c r="K53" s="182">
        <v>1.2105490704712896</v>
      </c>
      <c r="L53" s="182">
        <v>6.3607451158564476</v>
      </c>
      <c r="M53" s="182">
        <v>32.684677876440624</v>
      </c>
      <c r="N53" s="182">
        <v>38.849347568208792</v>
      </c>
      <c r="O53" s="182">
        <v>3.7370753323486161</v>
      </c>
      <c r="P53" s="182">
        <v>70.543953375424991</v>
      </c>
      <c r="Q53" s="182">
        <v>16.680511712909187</v>
      </c>
      <c r="R53" s="182">
        <v>7.5518776258540532</v>
      </c>
      <c r="S53" s="182">
        <v>241.39828502841249</v>
      </c>
      <c r="T53" s="46"/>
      <c r="Y53" s="3"/>
      <c r="Z53" s="16"/>
      <c r="AA53" s="17"/>
      <c r="AC53" s="3"/>
      <c r="AD53" s="18"/>
      <c r="AE53" s="5"/>
      <c r="AF53" s="3"/>
    </row>
    <row r="54" spans="2:32" ht="11.25" customHeight="1" x14ac:dyDescent="0.2">
      <c r="B54" s="28">
        <f t="shared" si="2"/>
        <v>36</v>
      </c>
      <c r="C54" s="166" t="s">
        <v>65</v>
      </c>
      <c r="D54" s="35">
        <v>34843</v>
      </c>
      <c r="E54" s="36">
        <v>136.20172600000001</v>
      </c>
      <c r="F54" s="180">
        <v>5.4707642618284646</v>
      </c>
      <c r="G54" s="180">
        <v>29.076692570128905</v>
      </c>
      <c r="H54" s="181">
        <v>44252</v>
      </c>
      <c r="I54" s="182">
        <v>8.4247999999999994</v>
      </c>
      <c r="J54" s="182">
        <v>1.1137782045127054</v>
      </c>
      <c r="K54" s="182">
        <v>-0.81586042076263743</v>
      </c>
      <c r="L54" s="182">
        <v>-1.3189027104270723</v>
      </c>
      <c r="M54" s="182">
        <v>14.09688646921008</v>
      </c>
      <c r="N54" s="182">
        <v>10.96695705610089</v>
      </c>
      <c r="O54" s="182">
        <v>-1.4124392955356724</v>
      </c>
      <c r="P54" s="182">
        <v>35.738381045098947</v>
      </c>
      <c r="Q54" s="182">
        <v>3.9816346177581785</v>
      </c>
      <c r="R54" s="182">
        <v>5.9431907161510367</v>
      </c>
      <c r="S54" s="182">
        <v>161.77606670315129</v>
      </c>
      <c r="T54" s="46"/>
      <c r="Y54" s="3"/>
      <c r="Z54" s="16"/>
      <c r="AA54" s="17"/>
      <c r="AC54" s="3"/>
      <c r="AD54" s="18"/>
      <c r="AE54" s="5"/>
      <c r="AF54" s="3"/>
    </row>
    <row r="55" spans="2:32" ht="11.25" customHeight="1" x14ac:dyDescent="0.2">
      <c r="B55" s="28">
        <f t="shared" si="2"/>
        <v>37</v>
      </c>
      <c r="C55" s="166" t="s">
        <v>62</v>
      </c>
      <c r="D55" s="35">
        <v>40094</v>
      </c>
      <c r="E55" s="36">
        <v>146.43</v>
      </c>
      <c r="F55" s="180">
        <v>20.568135034993816</v>
      </c>
      <c r="G55" s="180">
        <v>39.669973292636399</v>
      </c>
      <c r="H55" s="181">
        <v>44252</v>
      </c>
      <c r="I55" s="182">
        <v>88.865899999999996</v>
      </c>
      <c r="J55" s="182">
        <v>1.3115127885037214</v>
      </c>
      <c r="K55" s="182">
        <v>0.24580362783139798</v>
      </c>
      <c r="L55" s="182">
        <v>-0.82771997018116217</v>
      </c>
      <c r="M55" s="182">
        <v>8.9396679068570286</v>
      </c>
      <c r="N55" s="182">
        <v>6.3723407184146152</v>
      </c>
      <c r="O55" s="182">
        <v>-0.29284088193356483</v>
      </c>
      <c r="P55" s="182">
        <v>23.723171424434565</v>
      </c>
      <c r="Q55" s="182">
        <v>3.2454035841877227</v>
      </c>
      <c r="R55" s="182">
        <v>7.49602874038795</v>
      </c>
      <c r="S55" s="182">
        <v>127.83244518008416</v>
      </c>
      <c r="T55" s="46"/>
      <c r="Y55" s="3"/>
      <c r="Z55" s="16"/>
      <c r="AA55" s="17"/>
      <c r="AC55" s="3"/>
      <c r="AD55" s="18"/>
      <c r="AE55" s="5"/>
      <c r="AF55" s="3"/>
    </row>
    <row r="56" spans="2:32" ht="11.25" customHeight="1" x14ac:dyDescent="0.2">
      <c r="B56" s="28">
        <f t="shared" si="2"/>
        <v>38</v>
      </c>
      <c r="C56" s="166" t="s">
        <v>70</v>
      </c>
      <c r="D56" s="35">
        <v>30445</v>
      </c>
      <c r="E56" s="36">
        <v>1723.983743</v>
      </c>
      <c r="F56" s="180">
        <v>12.666199667400502</v>
      </c>
      <c r="G56" s="180">
        <v>74.247989878368429</v>
      </c>
      <c r="H56" s="181">
        <v>44252</v>
      </c>
      <c r="I56" s="182">
        <v>14.2562</v>
      </c>
      <c r="J56" s="182">
        <v>3.0802157597142443</v>
      </c>
      <c r="K56" s="182">
        <v>2.967794125082146</v>
      </c>
      <c r="L56" s="182">
        <v>2.0625568259104554</v>
      </c>
      <c r="M56" s="182">
        <v>29.200123253158395</v>
      </c>
      <c r="N56" s="182">
        <v>33.902523786713324</v>
      </c>
      <c r="O56" s="182">
        <v>0.56716375795367036</v>
      </c>
      <c r="P56" s="182">
        <v>83.321760152251784</v>
      </c>
      <c r="Q56" s="182">
        <v>14.657744677770946</v>
      </c>
      <c r="R56" s="182">
        <v>57.45903117426321</v>
      </c>
      <c r="S56" s="182">
        <v>76.768465821027149</v>
      </c>
      <c r="T56" s="46"/>
      <c r="Y56" s="3"/>
      <c r="Z56" s="16"/>
      <c r="AA56" s="17"/>
      <c r="AC56" s="3"/>
      <c r="AD56" s="18"/>
      <c r="AE56" s="5"/>
      <c r="AF56" s="3"/>
    </row>
    <row r="57" spans="2:32" ht="11.25" customHeight="1" x14ac:dyDescent="0.2">
      <c r="B57" s="28">
        <f t="shared" si="2"/>
        <v>39</v>
      </c>
      <c r="C57" s="166" t="s">
        <v>64</v>
      </c>
      <c r="D57" s="35">
        <v>40812</v>
      </c>
      <c r="E57" s="36">
        <v>1433</v>
      </c>
      <c r="F57" s="180">
        <v>30.391264786169248</v>
      </c>
      <c r="G57" s="180">
        <v>238.77068557919623</v>
      </c>
      <c r="H57" s="181">
        <v>44252</v>
      </c>
      <c r="I57" s="182">
        <v>138.14160000000001</v>
      </c>
      <c r="J57" s="182">
        <v>1.4323277105886101</v>
      </c>
      <c r="K57" s="182">
        <v>0.10739644069936993</v>
      </c>
      <c r="L57" s="182">
        <v>4.2222577656528593</v>
      </c>
      <c r="M57" s="182">
        <v>16.56299256449141</v>
      </c>
      <c r="N57" s="182">
        <v>13.900592500490848</v>
      </c>
      <c r="O57" s="182">
        <v>2.8836736806592045</v>
      </c>
      <c r="P57" s="182">
        <v>37.672138009388313</v>
      </c>
      <c r="Q57" s="182">
        <v>5.5816861384943905</v>
      </c>
      <c r="R57" s="182">
        <v>15.831749757330638</v>
      </c>
      <c r="S57" s="182">
        <v>299.53371186026089</v>
      </c>
      <c r="T57" s="46"/>
      <c r="Y57" s="3"/>
      <c r="Z57" s="16"/>
      <c r="AA57" s="17"/>
      <c r="AC57" s="3"/>
      <c r="AD57" s="18"/>
      <c r="AE57" s="5"/>
      <c r="AF57" s="3"/>
    </row>
    <row r="58" spans="2:32" ht="11.25" customHeight="1" x14ac:dyDescent="0.2">
      <c r="B58" s="28">
        <f t="shared" si="2"/>
        <v>40</v>
      </c>
      <c r="C58" s="166" t="s">
        <v>68</v>
      </c>
      <c r="D58" s="35">
        <v>43283</v>
      </c>
      <c r="E58" s="36">
        <v>1788</v>
      </c>
      <c r="F58" s="180">
        <v>1.7064846416382284</v>
      </c>
      <c r="G58" s="180">
        <v>18.803986710963461</v>
      </c>
      <c r="H58" s="181">
        <v>44252</v>
      </c>
      <c r="I58" s="182">
        <v>19.627199999999998</v>
      </c>
      <c r="J58" s="182">
        <v>1.5107240200464389</v>
      </c>
      <c r="K58" s="182">
        <v>-0.18663642512420919</v>
      </c>
      <c r="L58" s="182">
        <v>5.1111777558802363</v>
      </c>
      <c r="M58" s="182">
        <v>14.370957403414675</v>
      </c>
      <c r="N58" s="182">
        <v>10.802998825761168</v>
      </c>
      <c r="O58" s="182">
        <v>4.6979436161416865</v>
      </c>
      <c r="P58" s="182">
        <v>29.027847169265698</v>
      </c>
      <c r="Q58" s="182">
        <v>7.5085997239324298</v>
      </c>
      <c r="R58" s="182">
        <v>2.355981116677075</v>
      </c>
      <c r="S58" s="182">
        <v>6.370408768941882</v>
      </c>
      <c r="T58" s="46"/>
      <c r="Y58" s="3"/>
      <c r="Z58" s="16"/>
      <c r="AA58" s="17"/>
      <c r="AC58" s="3"/>
      <c r="AD58" s="18"/>
      <c r="AE58" s="5"/>
      <c r="AF58" s="3"/>
    </row>
    <row r="59" spans="2:32" ht="11.25" customHeight="1" x14ac:dyDescent="0.2">
      <c r="B59" s="28">
        <f t="shared" si="2"/>
        <v>41</v>
      </c>
      <c r="C59" s="166" t="s">
        <v>69</v>
      </c>
      <c r="D59" s="35">
        <v>43283</v>
      </c>
      <c r="E59" s="36">
        <v>1388</v>
      </c>
      <c r="F59" s="180">
        <v>1.9089574155653377</v>
      </c>
      <c r="G59" s="180">
        <v>20.069204152249132</v>
      </c>
      <c r="H59" s="181">
        <v>44252</v>
      </c>
      <c r="I59" s="182">
        <v>10.1043</v>
      </c>
      <c r="J59" s="182">
        <v>1.5201446799959939</v>
      </c>
      <c r="K59" s="182">
        <v>-0.24385427979067842</v>
      </c>
      <c r="L59" s="182">
        <v>4.7056019564361673</v>
      </c>
      <c r="M59" s="182">
        <v>14.011847672778476</v>
      </c>
      <c r="N59" s="182">
        <v>10.143015980291592</v>
      </c>
      <c r="O59" s="182">
        <v>4.3153732591392213</v>
      </c>
      <c r="P59" s="182">
        <v>28.110102444466921</v>
      </c>
      <c r="Q59" s="182">
        <v>7.0858547855485066</v>
      </c>
      <c r="R59" s="182">
        <v>1.9310030055338157</v>
      </c>
      <c r="S59" s="182">
        <v>5.2031531437835898</v>
      </c>
      <c r="T59" s="46"/>
      <c r="Y59" s="3"/>
      <c r="Z59" s="16"/>
      <c r="AA59" s="17"/>
      <c r="AC59" s="3"/>
      <c r="AD59" s="18"/>
      <c r="AE59" s="5"/>
      <c r="AF59" s="3"/>
    </row>
    <row r="60" spans="2:32" ht="11.25" customHeight="1" x14ac:dyDescent="0.2">
      <c r="B60" s="28">
        <f t="shared" si="2"/>
        <v>42</v>
      </c>
      <c r="C60" s="166" t="s">
        <v>55</v>
      </c>
      <c r="D60" s="35">
        <v>39328</v>
      </c>
      <c r="E60" s="36">
        <v>2177</v>
      </c>
      <c r="F60" s="180">
        <v>2.0628223159868675</v>
      </c>
      <c r="G60" s="180">
        <v>20.877290394225433</v>
      </c>
      <c r="H60" s="181">
        <v>44252</v>
      </c>
      <c r="I60" s="182">
        <v>110.5408</v>
      </c>
      <c r="J60" s="182">
        <v>1.5043731778425773</v>
      </c>
      <c r="K60" s="182">
        <v>-0.1845678187406441</v>
      </c>
      <c r="L60" s="182">
        <v>3.780925628276588</v>
      </c>
      <c r="M60" s="182">
        <v>13.336005913853398</v>
      </c>
      <c r="N60" s="182">
        <v>9.5477496494279492</v>
      </c>
      <c r="O60" s="182">
        <v>3.4419899946286137</v>
      </c>
      <c r="P60" s="182">
        <v>28.026832858670158</v>
      </c>
      <c r="Q60" s="182">
        <v>6.2793181789775554</v>
      </c>
      <c r="R60" s="182">
        <v>8.9711853959623333</v>
      </c>
      <c r="S60" s="182">
        <v>218.67634841630519</v>
      </c>
      <c r="T60" s="46"/>
      <c r="Y60" s="3"/>
      <c r="Z60" s="16"/>
      <c r="AA60" s="17"/>
      <c r="AC60" s="3"/>
      <c r="AD60" s="18"/>
      <c r="AE60" s="5"/>
      <c r="AF60" s="3"/>
    </row>
    <row r="61" spans="2:32" ht="11.25" customHeight="1" x14ac:dyDescent="0.2">
      <c r="B61" s="28">
        <f t="shared" si="2"/>
        <v>43</v>
      </c>
      <c r="C61" s="166" t="s">
        <v>51</v>
      </c>
      <c r="D61" s="35">
        <v>38874</v>
      </c>
      <c r="E61" s="36">
        <v>1998.53666146</v>
      </c>
      <c r="F61" s="180">
        <v>-0.70649363574504243</v>
      </c>
      <c r="G61" s="180">
        <v>32.354332155638211</v>
      </c>
      <c r="H61" s="181">
        <v>44252</v>
      </c>
      <c r="I61" s="182">
        <v>188.48</v>
      </c>
      <c r="J61" s="182">
        <v>1.1267303358729386</v>
      </c>
      <c r="K61" s="182">
        <v>-0.91473031227004009</v>
      </c>
      <c r="L61" s="182">
        <v>0.20734754638733754</v>
      </c>
      <c r="M61" s="182">
        <v>12.76773961948081</v>
      </c>
      <c r="N61" s="182">
        <v>7.5124065940335383</v>
      </c>
      <c r="O61" s="182">
        <v>-0.35948403467964685</v>
      </c>
      <c r="P61" s="182">
        <v>29.042859099000573</v>
      </c>
      <c r="Q61" s="182">
        <v>4.7809650878363641</v>
      </c>
      <c r="R61" s="182">
        <v>8.0146034134340738</v>
      </c>
      <c r="S61" s="182">
        <v>211.34888590460977</v>
      </c>
      <c r="T61" s="46"/>
      <c r="Y61" s="3"/>
      <c r="Z61" s="16"/>
      <c r="AA61" s="17"/>
      <c r="AC61" s="3"/>
      <c r="AD61" s="18"/>
      <c r="AE61" s="5"/>
      <c r="AF61" s="3"/>
    </row>
    <row r="62" spans="2:32" ht="11.25" customHeight="1" x14ac:dyDescent="0.2">
      <c r="B62" s="28">
        <f t="shared" si="2"/>
        <v>44</v>
      </c>
      <c r="C62" s="166" t="s">
        <v>49</v>
      </c>
      <c r="D62" s="35">
        <v>38121</v>
      </c>
      <c r="E62" s="36">
        <v>521.17163612000013</v>
      </c>
      <c r="F62" s="180">
        <v>3.1996217971729246</v>
      </c>
      <c r="G62" s="180">
        <v>48.159628122846819</v>
      </c>
      <c r="H62" s="181">
        <v>44252</v>
      </c>
      <c r="I62" s="182">
        <v>138.16</v>
      </c>
      <c r="J62" s="182">
        <v>1.2754728045741182</v>
      </c>
      <c r="K62" s="182">
        <v>-0.88952654232424822</v>
      </c>
      <c r="L62" s="182">
        <v>-0.37496394577444248</v>
      </c>
      <c r="M62" s="182">
        <v>13.674510449234845</v>
      </c>
      <c r="N62" s="182">
        <v>10.705128205128368</v>
      </c>
      <c r="O62" s="182">
        <v>-0.40369088811994525</v>
      </c>
      <c r="P62" s="182">
        <v>38.464622168771555</v>
      </c>
      <c r="Q62" s="182">
        <v>4.0283111211505407</v>
      </c>
      <c r="R62" s="182">
        <v>12.55093711247428</v>
      </c>
      <c r="S62" s="182">
        <v>626.30265229452436</v>
      </c>
      <c r="T62" s="46"/>
      <c r="Y62" s="3"/>
      <c r="Z62" s="16"/>
      <c r="AA62" s="17"/>
      <c r="AC62" s="3"/>
      <c r="AD62" s="18"/>
      <c r="AE62" s="5"/>
      <c r="AF62" s="3"/>
    </row>
    <row r="63" spans="2:32" s="10" customFormat="1" ht="11.25" customHeight="1" x14ac:dyDescent="0.2">
      <c r="B63" s="28">
        <f t="shared" si="2"/>
        <v>45</v>
      </c>
      <c r="C63" s="166" t="s">
        <v>50</v>
      </c>
      <c r="D63" s="35">
        <v>35078</v>
      </c>
      <c r="E63" s="36">
        <v>869.54179099999999</v>
      </c>
      <c r="F63" s="180">
        <v>39.716943028762316</v>
      </c>
      <c r="G63" s="180">
        <v>74.691791138664328</v>
      </c>
      <c r="H63" s="181">
        <v>44252</v>
      </c>
      <c r="I63" s="182">
        <v>222.57</v>
      </c>
      <c r="J63" s="182">
        <v>1.2971054068814825</v>
      </c>
      <c r="K63" s="182">
        <v>-1.0580128917537346</v>
      </c>
      <c r="L63" s="182">
        <v>-0.56736954967832043</v>
      </c>
      <c r="M63" s="182">
        <v>13.585098239346838</v>
      </c>
      <c r="N63" s="182">
        <v>11.374099279423522</v>
      </c>
      <c r="O63" s="182">
        <v>-0.41610738255032365</v>
      </c>
      <c r="P63" s="182">
        <v>39.699974893296464</v>
      </c>
      <c r="Q63" s="182">
        <v>4.2873207759347665</v>
      </c>
      <c r="R63" s="182">
        <v>12.531502119259974</v>
      </c>
      <c r="S63" s="182">
        <v>705.52096002604424</v>
      </c>
      <c r="T63" s="49"/>
      <c r="U63" s="8"/>
      <c r="V63" s="8"/>
      <c r="W63" s="8"/>
      <c r="X63" s="8"/>
      <c r="Y63" s="8"/>
      <c r="Z63" s="50"/>
      <c r="AA63" s="51"/>
      <c r="AB63" s="8"/>
      <c r="AC63" s="8"/>
      <c r="AD63" s="13"/>
      <c r="AF63" s="8"/>
    </row>
    <row r="64" spans="2:32" ht="11.25" customHeight="1" x14ac:dyDescent="0.2">
      <c r="B64" s="28">
        <f t="shared" si="2"/>
        <v>46</v>
      </c>
      <c r="C64" s="166" t="s">
        <v>63</v>
      </c>
      <c r="D64" s="35">
        <v>40130</v>
      </c>
      <c r="E64" s="36">
        <v>3466</v>
      </c>
      <c r="F64" s="180">
        <v>43.817427385892117</v>
      </c>
      <c r="G64" s="180">
        <v>18.212824010914041</v>
      </c>
      <c r="H64" s="181">
        <v>44252</v>
      </c>
      <c r="I64" s="182">
        <v>114.7282</v>
      </c>
      <c r="J64" s="182">
        <v>1.4647304372435332</v>
      </c>
      <c r="K64" s="182">
        <v>-0.69058047539078959</v>
      </c>
      <c r="L64" s="182">
        <v>-0.20476046331182607</v>
      </c>
      <c r="M64" s="182">
        <v>12.85780755538466</v>
      </c>
      <c r="N64" s="182">
        <v>9.2822293810260081</v>
      </c>
      <c r="O64" s="182">
        <v>-0.68645408808074571</v>
      </c>
      <c r="P64" s="182">
        <v>30.509693110281532</v>
      </c>
      <c r="Q64" s="182">
        <v>5.9116874868451408</v>
      </c>
      <c r="R64" s="182">
        <v>12.252147841369187</v>
      </c>
      <c r="S64" s="182">
        <v>268.85515229372311</v>
      </c>
      <c r="Y64" s="3"/>
      <c r="Z64" s="16"/>
      <c r="AA64" s="17"/>
      <c r="AC64" s="3"/>
      <c r="AD64" s="18"/>
      <c r="AE64" s="5"/>
      <c r="AF64" s="3"/>
    </row>
    <row r="65" spans="2:32" ht="11.25" customHeight="1" x14ac:dyDescent="0.2">
      <c r="B65" s="28">
        <f t="shared" si="2"/>
        <v>47</v>
      </c>
      <c r="C65" s="166" t="s">
        <v>53</v>
      </c>
      <c r="D65" s="35">
        <v>37326</v>
      </c>
      <c r="E65" s="36">
        <v>11687</v>
      </c>
      <c r="F65" s="180">
        <v>-1.558288409703501</v>
      </c>
      <c r="G65" s="180">
        <v>32.746478873239425</v>
      </c>
      <c r="H65" s="181">
        <v>44252</v>
      </c>
      <c r="I65" s="182">
        <v>102.9975</v>
      </c>
      <c r="J65" s="182">
        <v>1.6355831853167579</v>
      </c>
      <c r="K65" s="182">
        <v>-0.26783094696539722</v>
      </c>
      <c r="L65" s="182">
        <v>0.21795501758723468</v>
      </c>
      <c r="M65" s="182">
        <v>13.620192673636279</v>
      </c>
      <c r="N65" s="182">
        <v>11.988252908231622</v>
      </c>
      <c r="O65" s="182">
        <v>9.4265819894001623E-2</v>
      </c>
      <c r="P65" s="182">
        <v>33.032173901812236</v>
      </c>
      <c r="Q65" s="182">
        <v>5.0879086794516803</v>
      </c>
      <c r="R65" s="182">
        <v>20.46220308031852</v>
      </c>
      <c r="S65" s="182">
        <v>3321.1463088086412</v>
      </c>
      <c r="Y65" s="3"/>
      <c r="Z65" s="16"/>
      <c r="AA65" s="17"/>
      <c r="AC65" s="3"/>
      <c r="AD65" s="18"/>
      <c r="AE65" s="5"/>
      <c r="AF65" s="3"/>
    </row>
    <row r="66" spans="2:32" ht="11.25" customHeight="1" x14ac:dyDescent="0.2">
      <c r="B66" s="28">
        <f t="shared" si="2"/>
        <v>48</v>
      </c>
      <c r="C66" s="166" t="s">
        <v>57</v>
      </c>
      <c r="D66" s="35">
        <v>22951</v>
      </c>
      <c r="E66" s="36">
        <v>64131</v>
      </c>
      <c r="F66" s="180">
        <v>4.4717036457824211</v>
      </c>
      <c r="G66" s="180">
        <v>27.497017892644138</v>
      </c>
      <c r="H66" s="181">
        <v>44252</v>
      </c>
      <c r="I66" s="182">
        <v>72.63</v>
      </c>
      <c r="J66" s="182">
        <v>0.83298625572676421</v>
      </c>
      <c r="K66" s="182">
        <v>-1.0490463215259038</v>
      </c>
      <c r="L66" s="182">
        <v>-0.69729286300247439</v>
      </c>
      <c r="M66" s="182">
        <v>12.465159492102806</v>
      </c>
      <c r="N66" s="182">
        <v>12.587195783599281</v>
      </c>
      <c r="O66" s="182">
        <v>-0.79224149706322855</v>
      </c>
      <c r="P66" s="182">
        <v>32.222829055160787</v>
      </c>
      <c r="Q66" s="182">
        <v>4.6089586634019408</v>
      </c>
      <c r="R66" s="182">
        <v>17.371164315335808</v>
      </c>
      <c r="S66" s="182">
        <v>4082.6155240909256</v>
      </c>
      <c r="Y66" s="3"/>
      <c r="Z66" s="16"/>
      <c r="AA66" s="17"/>
      <c r="AC66" s="3"/>
      <c r="AD66" s="18"/>
      <c r="AE66" s="5"/>
      <c r="AF66" s="3"/>
    </row>
    <row r="67" spans="2:32" ht="11.25" customHeight="1" x14ac:dyDescent="0.2">
      <c r="B67" s="28">
        <f t="shared" si="2"/>
        <v>49</v>
      </c>
      <c r="C67" s="166" t="s">
        <v>56</v>
      </c>
      <c r="D67" s="35">
        <v>39104</v>
      </c>
      <c r="E67" s="36">
        <v>18775</v>
      </c>
      <c r="F67" s="180">
        <v>3.6147902869757109</v>
      </c>
      <c r="G67" s="180">
        <v>37.023792147131807</v>
      </c>
      <c r="H67" s="181">
        <v>44252</v>
      </c>
      <c r="I67" s="182">
        <v>16.1875</v>
      </c>
      <c r="J67" s="182">
        <v>1.2288162091176336</v>
      </c>
      <c r="K67" s="182">
        <v>-0.51440582132848967</v>
      </c>
      <c r="L67" s="182">
        <v>0.51101507587612005</v>
      </c>
      <c r="M67" s="182">
        <v>12.572672397006833</v>
      </c>
      <c r="N67" s="182">
        <v>12.373395533526232</v>
      </c>
      <c r="O67" s="182">
        <v>0.5859617726741817</v>
      </c>
      <c r="P67" s="182">
        <v>35.254257114687107</v>
      </c>
      <c r="Q67" s="182">
        <v>6.0057365884324643</v>
      </c>
      <c r="R67" s="182">
        <v>13.420855753864069</v>
      </c>
      <c r="S67" s="182">
        <v>490.73803362774316</v>
      </c>
      <c r="Y67" s="3"/>
      <c r="Z67" s="16"/>
      <c r="AA67" s="17"/>
      <c r="AC67" s="3"/>
      <c r="AD67" s="18"/>
      <c r="AE67" s="5"/>
      <c r="AF67" s="3"/>
    </row>
    <row r="68" spans="2:32" ht="11.25" customHeight="1" x14ac:dyDescent="0.2">
      <c r="B68" s="28">
        <f t="shared" si="2"/>
        <v>50</v>
      </c>
      <c r="C68" s="166" t="s">
        <v>58</v>
      </c>
      <c r="D68" s="35">
        <v>38933</v>
      </c>
      <c r="E68" s="36">
        <v>9552</v>
      </c>
      <c r="F68" s="180">
        <v>28.283642224012894</v>
      </c>
      <c r="G68" s="180">
        <v>65.862128841812819</v>
      </c>
      <c r="H68" s="181">
        <v>44252</v>
      </c>
      <c r="I68" s="182">
        <v>78.930000000000007</v>
      </c>
      <c r="J68" s="182">
        <v>1.179335982566343</v>
      </c>
      <c r="K68" s="182">
        <v>-1.1645379413974255</v>
      </c>
      <c r="L68" s="182">
        <v>-0.7544322897019784</v>
      </c>
      <c r="M68" s="182">
        <v>10.022302759966607</v>
      </c>
      <c r="N68" s="182">
        <v>10.422495803021924</v>
      </c>
      <c r="O68" s="182">
        <v>-0.31573629704472195</v>
      </c>
      <c r="P68" s="182">
        <v>31.178328070467252</v>
      </c>
      <c r="Q68" s="182">
        <v>4.8067985659274948</v>
      </c>
      <c r="R68" s="182">
        <v>12.842305239678552</v>
      </c>
      <c r="S68" s="182">
        <v>481.63814163522301</v>
      </c>
      <c r="Y68" s="3"/>
      <c r="Z68" s="16"/>
      <c r="AA68" s="17"/>
      <c r="AC68" s="3"/>
      <c r="AD68" s="18"/>
      <c r="AE68" s="5"/>
      <c r="AF68" s="3"/>
    </row>
    <row r="69" spans="2:32" ht="11.25" customHeight="1" x14ac:dyDescent="0.2">
      <c r="B69" s="21"/>
      <c r="C69" s="166"/>
      <c r="D69" s="22" t="s">
        <v>23</v>
      </c>
      <c r="E69" s="23">
        <v>143060.15842457997</v>
      </c>
      <c r="F69" s="180"/>
      <c r="G69" s="180"/>
      <c r="H69" s="180"/>
      <c r="I69" s="18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Y69" s="3"/>
      <c r="Z69" s="16"/>
      <c r="AA69" s="17"/>
      <c r="AC69" s="3"/>
      <c r="AD69" s="18"/>
      <c r="AE69" s="5"/>
      <c r="AF69" s="3"/>
    </row>
    <row r="70" spans="2:32" x14ac:dyDescent="0.2">
      <c r="B70" s="60"/>
      <c r="C70" s="164"/>
      <c r="D70" s="61"/>
      <c r="E70" s="62"/>
      <c r="F70" s="63"/>
      <c r="G70" s="63"/>
      <c r="H70" s="63"/>
      <c r="I70" s="64"/>
      <c r="J70" s="65"/>
      <c r="K70" s="65"/>
      <c r="L70" s="65"/>
      <c r="M70" s="65"/>
      <c r="N70" s="65"/>
      <c r="O70" s="65"/>
      <c r="P70" s="65"/>
      <c r="Q70" s="65"/>
      <c r="R70" s="44"/>
      <c r="S70" s="45"/>
      <c r="Y70" s="3"/>
      <c r="Z70" s="16"/>
      <c r="AA70" s="17"/>
      <c r="AC70" s="3"/>
      <c r="AD70" s="18"/>
      <c r="AE70" s="5"/>
      <c r="AF70" s="3"/>
    </row>
    <row r="71" spans="2:32" x14ac:dyDescent="0.2">
      <c r="B71" s="196" t="s">
        <v>308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8"/>
    </row>
    <row r="72" spans="2:32" s="10" customFormat="1" ht="11.25" customHeight="1" x14ac:dyDescent="0.2">
      <c r="B72" s="28">
        <v>51</v>
      </c>
      <c r="C72" s="166" t="s">
        <v>75</v>
      </c>
      <c r="D72" s="35">
        <v>38755</v>
      </c>
      <c r="E72" s="36">
        <v>720</v>
      </c>
      <c r="F72" s="180">
        <v>-1.2345679012345734</v>
      </c>
      <c r="G72" s="180">
        <v>26.094570928196138</v>
      </c>
      <c r="H72" s="181">
        <v>44252</v>
      </c>
      <c r="I72" s="182">
        <v>12.481400000000001</v>
      </c>
      <c r="J72" s="182">
        <v>1.3874222215001675</v>
      </c>
      <c r="K72" s="182">
        <v>-0.14720235523768554</v>
      </c>
      <c r="L72" s="182">
        <v>3.8999741944077071</v>
      </c>
      <c r="M72" s="182">
        <v>18.012915669941233</v>
      </c>
      <c r="N72" s="182">
        <v>8.091209048159298</v>
      </c>
      <c r="O72" s="182">
        <v>3.4667418263810701</v>
      </c>
      <c r="P72" s="182">
        <v>24.681837252512363</v>
      </c>
      <c r="Q72" s="182">
        <v>9.764226855801116</v>
      </c>
      <c r="R72" s="182">
        <v>8.2037012414019284</v>
      </c>
      <c r="S72" s="182">
        <v>227.86545281254843</v>
      </c>
      <c r="T72" s="49"/>
      <c r="U72" s="8"/>
      <c r="V72" s="8"/>
      <c r="W72" s="8"/>
      <c r="X72" s="8"/>
      <c r="Y72" s="8"/>
      <c r="Z72" s="50"/>
      <c r="AA72" s="51"/>
      <c r="AB72" s="8"/>
      <c r="AC72" s="8"/>
      <c r="AD72" s="13"/>
      <c r="AF72" s="8"/>
    </row>
    <row r="73" spans="2:32" s="10" customFormat="1" ht="11.25" customHeight="1" x14ac:dyDescent="0.2">
      <c r="B73" s="28">
        <f>1+B72</f>
        <v>52</v>
      </c>
      <c r="C73" s="166" t="s">
        <v>73</v>
      </c>
      <c r="D73" s="35">
        <v>43283</v>
      </c>
      <c r="E73" s="36">
        <v>7232</v>
      </c>
      <c r="F73" s="180">
        <v>11.381487756044972</v>
      </c>
      <c r="G73" s="180">
        <v>41.084666406554817</v>
      </c>
      <c r="H73" s="181">
        <v>44252</v>
      </c>
      <c r="I73" s="182">
        <v>24.8428</v>
      </c>
      <c r="J73" s="182">
        <v>1.3652573424405068</v>
      </c>
      <c r="K73" s="182">
        <v>-3.4582457340271433</v>
      </c>
      <c r="L73" s="182">
        <v>-2.9866133491619484</v>
      </c>
      <c r="M73" s="182">
        <v>20.293048097269619</v>
      </c>
      <c r="N73" s="182">
        <v>16.180686436358261</v>
      </c>
      <c r="O73" s="182">
        <v>-2.6184988318672442</v>
      </c>
      <c r="P73" s="182">
        <v>37.384350788322877</v>
      </c>
      <c r="Q73" s="182">
        <v>8.4762636671674496</v>
      </c>
      <c r="R73" s="182">
        <v>-0.50915845606110954</v>
      </c>
      <c r="S73" s="182">
        <v>-1.3446432684437459</v>
      </c>
      <c r="T73" s="8"/>
      <c r="U73" s="8"/>
      <c r="V73" s="8"/>
      <c r="W73" s="8"/>
      <c r="X73" s="8"/>
      <c r="Y73" s="8"/>
      <c r="Z73" s="50"/>
      <c r="AA73" s="51"/>
      <c r="AB73" s="8"/>
      <c r="AC73" s="8"/>
      <c r="AD73" s="13"/>
      <c r="AF73" s="8"/>
    </row>
    <row r="74" spans="2:32" ht="11.25" customHeight="1" x14ac:dyDescent="0.2">
      <c r="B74" s="28">
        <f t="shared" ref="B74:B76" si="3">1+B73</f>
        <v>53</v>
      </c>
      <c r="C74" s="166" t="s">
        <v>74</v>
      </c>
      <c r="D74" s="35">
        <v>43283</v>
      </c>
      <c r="E74" s="36">
        <v>2644</v>
      </c>
      <c r="F74" s="180">
        <v>11.749788672865602</v>
      </c>
      <c r="G74" s="180">
        <v>43.306233062330612</v>
      </c>
      <c r="H74" s="181">
        <v>44252</v>
      </c>
      <c r="I74" s="182">
        <v>9.0760000000000005</v>
      </c>
      <c r="J74" s="182">
        <v>1.3964920120656865</v>
      </c>
      <c r="K74" s="182">
        <v>-3.4704274486029862</v>
      </c>
      <c r="L74" s="182">
        <v>-2.7849185946872246</v>
      </c>
      <c r="M74" s="182">
        <v>21.035926706318598</v>
      </c>
      <c r="N74" s="182">
        <v>18.235585315651104</v>
      </c>
      <c r="O74" s="182">
        <v>-2.4746676982259186</v>
      </c>
      <c r="P74" s="182">
        <v>39.772692272153456</v>
      </c>
      <c r="Q74" s="182">
        <v>8.9817483189241756</v>
      </c>
      <c r="R74" s="182">
        <v>0.39670661189750156</v>
      </c>
      <c r="S74" s="182">
        <v>1.0555382354254794</v>
      </c>
      <c r="Y74" s="3"/>
      <c r="Z74" s="16"/>
      <c r="AA74" s="17"/>
      <c r="AC74" s="3"/>
      <c r="AD74" s="18"/>
      <c r="AE74" s="5"/>
      <c r="AF74" s="3"/>
    </row>
    <row r="75" spans="2:32" ht="11.25" customHeight="1" x14ac:dyDescent="0.2">
      <c r="B75" s="28">
        <f t="shared" si="3"/>
        <v>54</v>
      </c>
      <c r="C75" s="166" t="s">
        <v>71</v>
      </c>
      <c r="D75" s="35">
        <v>43145</v>
      </c>
      <c r="E75" s="36">
        <v>445</v>
      </c>
      <c r="F75" s="180">
        <v>-26.688632619439868</v>
      </c>
      <c r="G75" s="180">
        <v>-23.010380622837367</v>
      </c>
      <c r="H75" s="181">
        <v>44252</v>
      </c>
      <c r="I75" s="182">
        <v>8.9239999999999995</v>
      </c>
      <c r="J75" s="182">
        <v>1.3929602108755379</v>
      </c>
      <c r="K75" s="182">
        <v>-1.5380541518635327</v>
      </c>
      <c r="L75" s="182">
        <v>-9.0362366851842282</v>
      </c>
      <c r="M75" s="182">
        <v>0.93081647194543926</v>
      </c>
      <c r="N75" s="182">
        <v>-2.4624834686806207</v>
      </c>
      <c r="O75" s="182">
        <v>-8.4210742359871027</v>
      </c>
      <c r="P75" s="182">
        <v>16.670370903005782</v>
      </c>
      <c r="Q75" s="182">
        <v>-2.6561221707117721</v>
      </c>
      <c r="R75" s="182">
        <v>-3.6839861640753035</v>
      </c>
      <c r="S75" s="182">
        <v>-10.759999999999669</v>
      </c>
      <c r="U75" s="19"/>
      <c r="Y75" s="3"/>
      <c r="Z75" s="16"/>
      <c r="AA75" s="17"/>
      <c r="AC75" s="3"/>
      <c r="AD75" s="18"/>
      <c r="AE75" s="5"/>
      <c r="AF75" s="3"/>
    </row>
    <row r="76" spans="2:32" ht="11.25" customHeight="1" x14ac:dyDescent="0.2">
      <c r="B76" s="28">
        <f t="shared" si="3"/>
        <v>55</v>
      </c>
      <c r="C76" s="166" t="s">
        <v>72</v>
      </c>
      <c r="D76" s="35">
        <v>43196</v>
      </c>
      <c r="E76" s="36">
        <v>1718</v>
      </c>
      <c r="F76" s="180">
        <v>55.615942028985501</v>
      </c>
      <c r="G76" s="180">
        <v>173.56687898089174</v>
      </c>
      <c r="H76" s="181">
        <v>44252</v>
      </c>
      <c r="I76" s="182">
        <v>79.372600000000006</v>
      </c>
      <c r="J76" s="182">
        <v>1.7103228046885022</v>
      </c>
      <c r="K76" s="182">
        <v>-1.4646366836990721</v>
      </c>
      <c r="L76" s="182">
        <v>-8.6276523244677268</v>
      </c>
      <c r="M76" s="182">
        <v>1.2492138996571533</v>
      </c>
      <c r="N76" s="182">
        <v>-2.0519427312016503</v>
      </c>
      <c r="O76" s="182">
        <v>-7.7004835187325931</v>
      </c>
      <c r="P76" s="182">
        <v>16.873941660653678</v>
      </c>
      <c r="Q76" s="182">
        <v>-1.894073295840859</v>
      </c>
      <c r="R76" s="182">
        <v>-7.6675070725170436</v>
      </c>
      <c r="S76" s="182">
        <v>-20.627400000000595</v>
      </c>
      <c r="T76" s="46"/>
      <c r="Y76" s="3"/>
      <c r="Z76" s="16"/>
      <c r="AA76" s="17"/>
      <c r="AC76" s="3"/>
      <c r="AD76" s="18"/>
      <c r="AE76" s="5"/>
      <c r="AF76" s="3"/>
    </row>
    <row r="77" spans="2:32" ht="11.25" customHeight="1" x14ac:dyDescent="0.2">
      <c r="B77" s="28"/>
      <c r="C77" s="166"/>
      <c r="D77" s="22" t="s">
        <v>23</v>
      </c>
      <c r="E77" s="23">
        <v>12759</v>
      </c>
      <c r="F77" s="180"/>
      <c r="G77" s="180"/>
      <c r="H77" s="180"/>
      <c r="I77" s="185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Y77" s="3"/>
      <c r="Z77" s="16"/>
      <c r="AA77" s="17"/>
      <c r="AC77" s="3"/>
      <c r="AD77" s="18"/>
      <c r="AE77" s="5"/>
      <c r="AF77" s="3"/>
    </row>
    <row r="78" spans="2:32" ht="11.25" customHeight="1" x14ac:dyDescent="0.2">
      <c r="D78" s="4"/>
      <c r="S78" s="5"/>
      <c r="Y78" s="3"/>
      <c r="Z78" s="16"/>
      <c r="AA78" s="17"/>
      <c r="AC78" s="3"/>
      <c r="AD78" s="18"/>
      <c r="AE78" s="5"/>
      <c r="AF78" s="3"/>
    </row>
    <row r="79" spans="2:32" x14ac:dyDescent="0.2">
      <c r="B79" s="196" t="s">
        <v>307</v>
      </c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8"/>
    </row>
    <row r="80" spans="2:32" s="10" customFormat="1" ht="11.25" customHeight="1" x14ac:dyDescent="0.2">
      <c r="B80" s="28">
        <v>56</v>
      </c>
      <c r="C80" s="166" t="s">
        <v>82</v>
      </c>
      <c r="D80" s="35">
        <v>41436</v>
      </c>
      <c r="E80" s="36">
        <v>3481.76</v>
      </c>
      <c r="F80" s="182">
        <v>33.618856831456732</v>
      </c>
      <c r="G80" s="182">
        <v>69.924841386041976</v>
      </c>
      <c r="H80" s="181">
        <v>44252</v>
      </c>
      <c r="I80" s="185">
        <v>16.902000000000001</v>
      </c>
      <c r="J80" s="182">
        <v>1.2726488352027721</v>
      </c>
      <c r="K80" s="182">
        <v>-0.48046350597045206</v>
      </c>
      <c r="L80" s="182">
        <v>3.2712964207594286</v>
      </c>
      <c r="M80" s="182">
        <v>15.480005192569134</v>
      </c>
      <c r="N80" s="182">
        <v>16.722488864334871</v>
      </c>
      <c r="O80" s="182">
        <v>2.7414746823901659</v>
      </c>
      <c r="P80" s="182">
        <v>38.536441428149892</v>
      </c>
      <c r="Q80" s="182">
        <v>8.1195187011841021</v>
      </c>
      <c r="R80" s="182">
        <v>10.091085494592701</v>
      </c>
      <c r="S80" s="182">
        <v>109.9523436231252</v>
      </c>
      <c r="T80" s="49"/>
      <c r="U80" s="8"/>
      <c r="V80" s="8"/>
      <c r="W80" s="8"/>
      <c r="X80" s="8"/>
      <c r="Y80" s="50"/>
      <c r="Z80" s="51"/>
      <c r="AA80" s="8"/>
      <c r="AB80" s="8"/>
      <c r="AC80" s="13"/>
      <c r="AE80" s="8"/>
    </row>
    <row r="81" spans="2:32" ht="11.25" customHeight="1" x14ac:dyDescent="0.2">
      <c r="B81" s="28">
        <f>1+B80</f>
        <v>57</v>
      </c>
      <c r="C81" s="166" t="s">
        <v>90</v>
      </c>
      <c r="D81" s="35">
        <v>43151</v>
      </c>
      <c r="E81" s="36">
        <v>356.092241</v>
      </c>
      <c r="F81" s="182">
        <v>29.22043311829945</v>
      </c>
      <c r="G81" s="182">
        <v>180.36184220057146</v>
      </c>
      <c r="H81" s="181">
        <v>44252</v>
      </c>
      <c r="I81" s="185">
        <v>45.088000000000001</v>
      </c>
      <c r="J81" s="182">
        <v>1.3382000602347288</v>
      </c>
      <c r="K81" s="182">
        <v>0.25370270312337073</v>
      </c>
      <c r="L81" s="182">
        <v>-0.91660055686064723</v>
      </c>
      <c r="M81" s="182">
        <v>20.195242627085076</v>
      </c>
      <c r="N81" s="182">
        <v>16.665329790179605</v>
      </c>
      <c r="O81" s="182">
        <v>-2.5048436202601554</v>
      </c>
      <c r="P81" s="182">
        <v>50.737506519210271</v>
      </c>
      <c r="Q81" s="182">
        <v>7.959266256264419</v>
      </c>
      <c r="R81" s="182">
        <v>-3.3700174773281466</v>
      </c>
      <c r="S81" s="182">
        <v>-9.8239999999992556</v>
      </c>
      <c r="T81" s="46"/>
    </row>
    <row r="82" spans="2:32" ht="11.25" customHeight="1" x14ac:dyDescent="0.2">
      <c r="B82" s="28">
        <f t="shared" ref="B82:B95" si="4">1+B81</f>
        <v>58</v>
      </c>
      <c r="C82" s="166" t="s">
        <v>80</v>
      </c>
      <c r="D82" s="35">
        <v>34893</v>
      </c>
      <c r="E82" s="36">
        <v>4416</v>
      </c>
      <c r="F82" s="182">
        <v>2.0332717190388205</v>
      </c>
      <c r="G82" s="182">
        <v>27.225583405358677</v>
      </c>
      <c r="H82" s="181">
        <v>44252</v>
      </c>
      <c r="I82" s="186">
        <v>17.764099999999999</v>
      </c>
      <c r="J82" s="182">
        <v>1.1628767817584373</v>
      </c>
      <c r="K82" s="182">
        <v>-0.2050492680021998</v>
      </c>
      <c r="L82" s="182">
        <v>2.7687946544791453</v>
      </c>
      <c r="M82" s="182">
        <v>14.237850560446553</v>
      </c>
      <c r="N82" s="182">
        <v>14.2025985380813</v>
      </c>
      <c r="O82" s="182">
        <v>2.2688543465745115</v>
      </c>
      <c r="P82" s="182">
        <v>33.388148014657439</v>
      </c>
      <c r="Q82" s="182">
        <v>7.1003955047507672</v>
      </c>
      <c r="R82" s="182">
        <v>15.010029611157671</v>
      </c>
      <c r="S82" s="182">
        <v>953.22996446205968</v>
      </c>
      <c r="T82" s="46"/>
    </row>
    <row r="83" spans="2:32" ht="11.25" customHeight="1" x14ac:dyDescent="0.2">
      <c r="B83" s="28">
        <f t="shared" si="4"/>
        <v>59</v>
      </c>
      <c r="C83" s="166" t="s">
        <v>81</v>
      </c>
      <c r="D83" s="35">
        <v>39075</v>
      </c>
      <c r="E83" s="36">
        <v>9256</v>
      </c>
      <c r="F83" s="182">
        <v>0.37956837653183584</v>
      </c>
      <c r="G83" s="182">
        <v>55.119825708061001</v>
      </c>
      <c r="H83" s="181">
        <v>44252</v>
      </c>
      <c r="I83" s="185">
        <v>162.69999999999999</v>
      </c>
      <c r="J83" s="182">
        <v>0.99944130610216675</v>
      </c>
      <c r="K83" s="182">
        <v>-0.80477990488967421</v>
      </c>
      <c r="L83" s="182">
        <v>2.4043303121852766</v>
      </c>
      <c r="M83" s="182">
        <v>12.540637753337425</v>
      </c>
      <c r="N83" s="182">
        <v>15.759516186410472</v>
      </c>
      <c r="O83" s="182">
        <v>2.7081623634871432</v>
      </c>
      <c r="P83" s="182">
        <v>36.082301773168183</v>
      </c>
      <c r="Q83" s="182">
        <v>6.8286277084700364</v>
      </c>
      <c r="R83" s="182">
        <v>13.851575725921039</v>
      </c>
      <c r="S83" s="182">
        <v>529.63422615186971</v>
      </c>
      <c r="T83" s="46"/>
    </row>
    <row r="84" spans="2:32" ht="11.25" customHeight="1" x14ac:dyDescent="0.2">
      <c r="B84" s="28">
        <f t="shared" si="4"/>
        <v>60</v>
      </c>
      <c r="C84" s="166" t="s">
        <v>88</v>
      </c>
      <c r="D84" s="35">
        <v>39328</v>
      </c>
      <c r="E84" s="36">
        <v>2327.41</v>
      </c>
      <c r="F84" s="182">
        <v>5.9184657953180064</v>
      </c>
      <c r="G84" s="182">
        <v>22.530732580483814</v>
      </c>
      <c r="H84" s="181">
        <v>44252</v>
      </c>
      <c r="I84" s="185">
        <v>55.3979</v>
      </c>
      <c r="J84" s="182">
        <v>1.2836451793373449</v>
      </c>
      <c r="K84" s="182">
        <v>-0.39734694501331047</v>
      </c>
      <c r="L84" s="182">
        <v>3.253156889240949</v>
      </c>
      <c r="M84" s="182">
        <v>15.712420758007784</v>
      </c>
      <c r="N84" s="182">
        <v>16.320561383469379</v>
      </c>
      <c r="O84" s="182">
        <v>2.6310865412939144</v>
      </c>
      <c r="P84" s="182">
        <v>38.175564446129663</v>
      </c>
      <c r="Q84" s="182">
        <v>8.0968381451908868</v>
      </c>
      <c r="R84" s="182">
        <v>12.212506033081706</v>
      </c>
      <c r="S84" s="182">
        <v>373.23535517889297</v>
      </c>
      <c r="T84" s="46"/>
    </row>
    <row r="85" spans="2:32" ht="11.25" customHeight="1" x14ac:dyDescent="0.2">
      <c r="B85" s="28">
        <f t="shared" si="4"/>
        <v>61</v>
      </c>
      <c r="C85" s="166" t="s">
        <v>87</v>
      </c>
      <c r="D85" s="35">
        <v>38231</v>
      </c>
      <c r="E85" s="36">
        <v>3610</v>
      </c>
      <c r="F85" s="182">
        <v>2.7319294251565207</v>
      </c>
      <c r="G85" s="182">
        <v>35.918674698795172</v>
      </c>
      <c r="H85" s="181">
        <v>44252</v>
      </c>
      <c r="I85" s="185">
        <v>11.53</v>
      </c>
      <c r="J85" s="182">
        <v>1.2291483757681965</v>
      </c>
      <c r="K85" s="182">
        <v>-0.34572169403630504</v>
      </c>
      <c r="L85" s="182">
        <v>3.038427167113511</v>
      </c>
      <c r="M85" s="182">
        <v>14.498510427010935</v>
      </c>
      <c r="N85" s="182">
        <v>14.045499505440272</v>
      </c>
      <c r="O85" s="182">
        <v>2.7629233511586415</v>
      </c>
      <c r="P85" s="182">
        <v>32.681242807825228</v>
      </c>
      <c r="Q85" s="182">
        <v>6.4635272391504905</v>
      </c>
      <c r="R85" s="182">
        <v>11.773688624889612</v>
      </c>
      <c r="S85" s="182">
        <v>527.19771543567799</v>
      </c>
      <c r="Y85" s="3"/>
      <c r="Z85" s="16"/>
      <c r="AA85" s="17"/>
      <c r="AC85" s="3"/>
      <c r="AD85" s="18"/>
      <c r="AE85" s="5"/>
      <c r="AF85" s="3"/>
    </row>
    <row r="86" spans="2:32" ht="11.25" customHeight="1" x14ac:dyDescent="0.2">
      <c r="B86" s="28">
        <f t="shared" si="4"/>
        <v>62</v>
      </c>
      <c r="C86" s="166" t="s">
        <v>78</v>
      </c>
      <c r="D86" s="35">
        <v>39104</v>
      </c>
      <c r="E86" s="36">
        <v>2525</v>
      </c>
      <c r="F86" s="187">
        <v>-0.43375394321766292</v>
      </c>
      <c r="G86" s="187">
        <v>38.507953922106417</v>
      </c>
      <c r="H86" s="181">
        <v>44252</v>
      </c>
      <c r="I86" s="185">
        <v>625.15350000000001</v>
      </c>
      <c r="J86" s="182">
        <v>1.2395151736964927</v>
      </c>
      <c r="K86" s="182">
        <v>-0.27495022549076653</v>
      </c>
      <c r="L86" s="182">
        <v>3.1254175553894648</v>
      </c>
      <c r="M86" s="182">
        <v>14.565087596032299</v>
      </c>
      <c r="N86" s="182">
        <v>15.658027869145631</v>
      </c>
      <c r="O86" s="182">
        <v>2.7841077241787193</v>
      </c>
      <c r="P86" s="182">
        <v>37.197362068208719</v>
      </c>
      <c r="Q86" s="182">
        <v>7.1788787727344872</v>
      </c>
      <c r="R86" s="182">
        <v>13.692097858671005</v>
      </c>
      <c r="S86" s="182">
        <v>510.97857247972661</v>
      </c>
      <c r="Y86" s="3"/>
      <c r="Z86" s="16"/>
      <c r="AA86" s="17"/>
      <c r="AC86" s="3"/>
      <c r="AD86" s="18"/>
      <c r="AE86" s="5"/>
      <c r="AF86" s="3"/>
    </row>
    <row r="87" spans="2:32" ht="11.25" customHeight="1" x14ac:dyDescent="0.2">
      <c r="B87" s="28">
        <f t="shared" si="4"/>
        <v>63</v>
      </c>
      <c r="C87" s="166" t="s">
        <v>83</v>
      </c>
      <c r="D87" s="35">
        <v>41701</v>
      </c>
      <c r="E87" s="36">
        <v>136.6</v>
      </c>
      <c r="F87" s="182">
        <v>34.647609659930993</v>
      </c>
      <c r="G87" s="182">
        <v>69.245827706260599</v>
      </c>
      <c r="H87" s="181">
        <v>44252</v>
      </c>
      <c r="I87" s="186">
        <v>111.5</v>
      </c>
      <c r="J87" s="182">
        <v>0.9506564056134037</v>
      </c>
      <c r="K87" s="182">
        <v>-1.7014899056687072</v>
      </c>
      <c r="L87" s="182">
        <v>-0.24156750469709332</v>
      </c>
      <c r="M87" s="182">
        <v>21.658483360611047</v>
      </c>
      <c r="N87" s="182">
        <v>19.381553359351255</v>
      </c>
      <c r="O87" s="182">
        <v>-0.22371364653239745</v>
      </c>
      <c r="P87" s="182">
        <v>40.348789491007217</v>
      </c>
      <c r="Q87" s="182">
        <v>3.4802784222738525</v>
      </c>
      <c r="R87" s="182">
        <v>4.4856534357899935</v>
      </c>
      <c r="S87" s="182">
        <v>35.8900947056257</v>
      </c>
      <c r="Y87" s="3"/>
      <c r="Z87" s="16"/>
      <c r="AA87" s="17"/>
      <c r="AC87" s="3"/>
      <c r="AD87" s="18"/>
      <c r="AE87" s="5"/>
      <c r="AF87" s="3"/>
    </row>
    <row r="88" spans="2:32" ht="11.25" customHeight="1" x14ac:dyDescent="0.2">
      <c r="B88" s="28">
        <f t="shared" si="4"/>
        <v>64</v>
      </c>
      <c r="C88" s="166" t="s">
        <v>91</v>
      </c>
      <c r="D88" s="35">
        <v>44036</v>
      </c>
      <c r="E88" s="36">
        <v>799.94</v>
      </c>
      <c r="F88" s="182">
        <v>27.127963892950223</v>
      </c>
      <c r="G88" s="182" t="s">
        <v>33</v>
      </c>
      <c r="H88" s="181">
        <v>44252</v>
      </c>
      <c r="I88" s="185">
        <v>129.69999999999999</v>
      </c>
      <c r="J88" s="182">
        <v>1.5105267277138568</v>
      </c>
      <c r="K88" s="182">
        <v>-0.58255403955238538</v>
      </c>
      <c r="L88" s="182">
        <v>3.0837704657447063</v>
      </c>
      <c r="M88" s="182">
        <v>21.555763823804952</v>
      </c>
      <c r="N88" s="182">
        <v>26.796363280867965</v>
      </c>
      <c r="O88" s="182">
        <v>0.41031199194858647</v>
      </c>
      <c r="P88" s="182">
        <v>32.968439999999809</v>
      </c>
      <c r="Q88" s="182">
        <v>9.5346676800945218</v>
      </c>
      <c r="R88" s="182">
        <v>61.849802198726422</v>
      </c>
      <c r="S88" s="182">
        <v>32.968439999999809</v>
      </c>
      <c r="Y88" s="3"/>
      <c r="Z88" s="16"/>
      <c r="AA88" s="17"/>
      <c r="AC88" s="3"/>
      <c r="AD88" s="18"/>
      <c r="AE88" s="5"/>
      <c r="AF88" s="3"/>
    </row>
    <row r="89" spans="2:32" ht="11.25" customHeight="1" x14ac:dyDescent="0.2">
      <c r="B89" s="28">
        <f t="shared" si="4"/>
        <v>65</v>
      </c>
      <c r="C89" s="166" t="s">
        <v>89</v>
      </c>
      <c r="D89" s="35">
        <v>41222</v>
      </c>
      <c r="E89" s="36">
        <v>321.99</v>
      </c>
      <c r="F89" s="182">
        <v>208.95221646516987</v>
      </c>
      <c r="G89" s="182">
        <v>211.40232108317213</v>
      </c>
      <c r="H89" s="181">
        <v>44252</v>
      </c>
      <c r="I89" s="186">
        <v>89.268100000000004</v>
      </c>
      <c r="J89" s="182">
        <v>1.3059864521495879</v>
      </c>
      <c r="K89" s="182">
        <v>0.65522568132874159</v>
      </c>
      <c r="L89" s="182">
        <v>2.0466930429127173</v>
      </c>
      <c r="M89" s="182">
        <v>11.266624287975734</v>
      </c>
      <c r="N89" s="182">
        <v>9.9627619015944404</v>
      </c>
      <c r="O89" s="182">
        <v>2.1432576234338807</v>
      </c>
      <c r="P89" s="182">
        <v>27.58290492748905</v>
      </c>
      <c r="Q89" s="182">
        <v>5.0246301941357041</v>
      </c>
      <c r="R89" s="182">
        <v>3.3543326931062101</v>
      </c>
      <c r="S89" s="182">
        <v>31.506655531469807</v>
      </c>
      <c r="Y89" s="3"/>
      <c r="Z89" s="16"/>
      <c r="AA89" s="17"/>
      <c r="AC89" s="3"/>
      <c r="AD89" s="18"/>
      <c r="AE89" s="5"/>
      <c r="AF89" s="3"/>
    </row>
    <row r="90" spans="2:32" ht="11.25" customHeight="1" x14ac:dyDescent="0.2">
      <c r="B90" s="28">
        <f t="shared" si="4"/>
        <v>66</v>
      </c>
      <c r="C90" s="166" t="s">
        <v>84</v>
      </c>
      <c r="D90" s="35">
        <v>41786</v>
      </c>
      <c r="E90" s="36">
        <v>341</v>
      </c>
      <c r="F90" s="182">
        <v>6.5625000000000044</v>
      </c>
      <c r="G90" s="182">
        <v>72.222222222222229</v>
      </c>
      <c r="H90" s="181">
        <v>44252</v>
      </c>
      <c r="I90" s="186">
        <v>106.8271</v>
      </c>
      <c r="J90" s="182">
        <v>1.1971005102147103</v>
      </c>
      <c r="K90" s="182">
        <v>-0.21521145178990952</v>
      </c>
      <c r="L90" s="182">
        <v>4.6860606868329491</v>
      </c>
      <c r="M90" s="182">
        <v>18.566617979373756</v>
      </c>
      <c r="N90" s="182">
        <v>18.502433786368044</v>
      </c>
      <c r="O90" s="182">
        <v>3.24082351360786</v>
      </c>
      <c r="P90" s="182">
        <v>37.717207318818112</v>
      </c>
      <c r="Q90" s="182">
        <v>8.8865807890440287</v>
      </c>
      <c r="R90" s="182">
        <v>8.7134264348462729</v>
      </c>
      <c r="S90" s="182">
        <v>75.847077912579238</v>
      </c>
      <c r="Y90" s="3"/>
      <c r="Z90" s="16"/>
      <c r="AA90" s="17"/>
      <c r="AC90" s="3"/>
      <c r="AD90" s="18"/>
      <c r="AE90" s="5"/>
      <c r="AF90" s="3"/>
    </row>
    <row r="91" spans="2:32" s="10" customFormat="1" ht="11.25" customHeight="1" x14ac:dyDescent="0.2">
      <c r="B91" s="28">
        <f t="shared" si="4"/>
        <v>67</v>
      </c>
      <c r="C91" s="166" t="s">
        <v>79</v>
      </c>
      <c r="D91" s="35">
        <v>40673</v>
      </c>
      <c r="E91" s="36">
        <v>599</v>
      </c>
      <c r="F91" s="182">
        <v>-19.597315436241615</v>
      </c>
      <c r="G91" s="182">
        <v>11.545623836126628</v>
      </c>
      <c r="H91" s="181">
        <v>44252</v>
      </c>
      <c r="I91" s="185">
        <v>126.5305</v>
      </c>
      <c r="J91" s="182">
        <v>1.1837646001365831</v>
      </c>
      <c r="K91" s="182">
        <v>-0.16900114955497036</v>
      </c>
      <c r="L91" s="182">
        <v>4.4969087932979601</v>
      </c>
      <c r="M91" s="182">
        <v>16.687016649482867</v>
      </c>
      <c r="N91" s="182">
        <v>16.329988618038627</v>
      </c>
      <c r="O91" s="182">
        <v>3.5772610622910372</v>
      </c>
      <c r="P91" s="182">
        <v>35.097722043380998</v>
      </c>
      <c r="Q91" s="182">
        <v>8.0197957253253183</v>
      </c>
      <c r="R91" s="182">
        <v>12.276890085262359</v>
      </c>
      <c r="S91" s="182">
        <v>211.25851165982593</v>
      </c>
      <c r="T91" s="49"/>
      <c r="U91" s="3"/>
      <c r="V91" s="8"/>
      <c r="W91" s="8"/>
      <c r="X91" s="8"/>
      <c r="Y91" s="8"/>
      <c r="Z91" s="50"/>
      <c r="AA91" s="51"/>
      <c r="AB91" s="8"/>
      <c r="AC91" s="8"/>
      <c r="AD91" s="13"/>
      <c r="AF91" s="8"/>
    </row>
    <row r="92" spans="2:32" s="10" customFormat="1" ht="11.25" customHeight="1" x14ac:dyDescent="0.2">
      <c r="B92" s="28">
        <f t="shared" si="4"/>
        <v>68</v>
      </c>
      <c r="C92" s="166" t="s">
        <v>76</v>
      </c>
      <c r="D92" s="35">
        <v>37617</v>
      </c>
      <c r="E92" s="36">
        <v>516.09696967000002</v>
      </c>
      <c r="F92" s="182">
        <v>-2.5649553454499707</v>
      </c>
      <c r="G92" s="182">
        <v>20.011874422215747</v>
      </c>
      <c r="H92" s="181">
        <v>44252</v>
      </c>
      <c r="I92" s="185">
        <v>106.77</v>
      </c>
      <c r="J92" s="182">
        <v>1.0792388525986851</v>
      </c>
      <c r="K92" s="182">
        <v>-0.87271376845232673</v>
      </c>
      <c r="L92" s="182">
        <v>1.8700505676938706</v>
      </c>
      <c r="M92" s="182">
        <v>16.739558276842171</v>
      </c>
      <c r="N92" s="182">
        <v>12.996084241718497</v>
      </c>
      <c r="O92" s="182">
        <v>1.4249073810201685</v>
      </c>
      <c r="P92" s="182">
        <v>36.39499233520678</v>
      </c>
      <c r="Q92" s="182">
        <v>6.6846522781773388</v>
      </c>
      <c r="R92" s="182">
        <v>13.373639969890871</v>
      </c>
      <c r="S92" s="182">
        <v>879.32142981224069</v>
      </c>
      <c r="T92" s="49"/>
      <c r="U92" s="3"/>
      <c r="V92" s="8"/>
      <c r="W92" s="8"/>
      <c r="X92" s="8"/>
      <c r="Y92" s="50"/>
      <c r="Z92" s="51"/>
      <c r="AA92" s="8"/>
      <c r="AB92" s="8"/>
      <c r="AC92" s="13"/>
      <c r="AE92" s="8"/>
    </row>
    <row r="93" spans="2:32" ht="11.25" customHeight="1" x14ac:dyDescent="0.2">
      <c r="B93" s="28">
        <f t="shared" si="4"/>
        <v>69</v>
      </c>
      <c r="C93" s="166" t="s">
        <v>77</v>
      </c>
      <c r="D93" s="35">
        <v>37907</v>
      </c>
      <c r="E93" s="36">
        <v>31085</v>
      </c>
      <c r="F93" s="182">
        <v>4.2700925801690603</v>
      </c>
      <c r="G93" s="182">
        <v>38.828100576124335</v>
      </c>
      <c r="H93" s="181">
        <v>44252</v>
      </c>
      <c r="I93" s="185">
        <v>63.260300000000001</v>
      </c>
      <c r="J93" s="182">
        <v>1.1598304949228533</v>
      </c>
      <c r="K93" s="182">
        <v>-0.20570840833119552</v>
      </c>
      <c r="L93" s="182">
        <v>2.5903702382304772</v>
      </c>
      <c r="M93" s="182">
        <v>14.340790332230323</v>
      </c>
      <c r="N93" s="182">
        <v>15.043618528372683</v>
      </c>
      <c r="O93" s="182">
        <v>2.0986120077469916</v>
      </c>
      <c r="P93" s="182">
        <v>35.25539329926697</v>
      </c>
      <c r="Q93" s="182">
        <v>6.9503898615704829</v>
      </c>
      <c r="R93" s="182">
        <v>15.898887816115547</v>
      </c>
      <c r="S93" s="182">
        <v>1199.9477982257629</v>
      </c>
      <c r="Y93" s="3"/>
      <c r="Z93" s="16"/>
      <c r="AA93" s="17"/>
      <c r="AC93" s="3"/>
      <c r="AD93" s="18"/>
      <c r="AE93" s="5"/>
      <c r="AF93" s="3"/>
    </row>
    <row r="94" spans="2:32" s="10" customFormat="1" ht="11.25" customHeight="1" x14ac:dyDescent="0.2">
      <c r="B94" s="28">
        <f t="shared" si="4"/>
        <v>70</v>
      </c>
      <c r="C94" s="166" t="s">
        <v>85</v>
      </c>
      <c r="D94" s="35">
        <v>42013</v>
      </c>
      <c r="E94" s="36">
        <v>7320</v>
      </c>
      <c r="F94" s="182">
        <v>4.9011177987962062</v>
      </c>
      <c r="G94" s="182">
        <v>52.024922118380054</v>
      </c>
      <c r="H94" s="181">
        <v>44252</v>
      </c>
      <c r="I94" s="185">
        <v>13.0831</v>
      </c>
      <c r="J94" s="182">
        <v>1.2067671790270129</v>
      </c>
      <c r="K94" s="182">
        <v>-0.19529015081587442</v>
      </c>
      <c r="L94" s="182">
        <v>3.4801591381860231</v>
      </c>
      <c r="M94" s="182">
        <v>14.385759374699457</v>
      </c>
      <c r="N94" s="182">
        <v>15.956145637607722</v>
      </c>
      <c r="O94" s="182">
        <v>3.0895910487746869</v>
      </c>
      <c r="P94" s="182">
        <v>38.250927266387038</v>
      </c>
      <c r="Q94" s="182">
        <v>7.5320341588105189</v>
      </c>
      <c r="R94" s="182">
        <v>8.6924289335122538</v>
      </c>
      <c r="S94" s="182">
        <v>66.745988674124973</v>
      </c>
      <c r="T94" s="49"/>
      <c r="U94" s="3"/>
      <c r="V94" s="8"/>
      <c r="W94" s="8"/>
      <c r="X94" s="8"/>
      <c r="Y94" s="50"/>
      <c r="Z94" s="51"/>
      <c r="AA94" s="8"/>
      <c r="AB94" s="8"/>
      <c r="AC94" s="13"/>
      <c r="AE94" s="8"/>
    </row>
    <row r="95" spans="2:32" s="10" customFormat="1" ht="11.25" customHeight="1" x14ac:dyDescent="0.2">
      <c r="B95" s="28">
        <f t="shared" si="4"/>
        <v>71</v>
      </c>
      <c r="C95" s="166" t="s">
        <v>86</v>
      </c>
      <c r="D95" s="35">
        <v>42135</v>
      </c>
      <c r="E95" s="36">
        <v>3494</v>
      </c>
      <c r="F95" s="182">
        <v>4.3919928293994603</v>
      </c>
      <c r="G95" s="182">
        <v>18.00067544748396</v>
      </c>
      <c r="H95" s="181">
        <v>44252</v>
      </c>
      <c r="I95" s="186">
        <v>9.59</v>
      </c>
      <c r="J95" s="182">
        <v>1.1603375527426074</v>
      </c>
      <c r="K95" s="182">
        <v>-0.7246376811594013</v>
      </c>
      <c r="L95" s="182">
        <v>2.2388059701492491</v>
      </c>
      <c r="M95" s="182">
        <v>13.089622641509436</v>
      </c>
      <c r="N95" s="182">
        <v>10.867052023121415</v>
      </c>
      <c r="O95" s="182">
        <v>1.58898305084747</v>
      </c>
      <c r="P95" s="182">
        <v>32.093663911845759</v>
      </c>
      <c r="Q95" s="182">
        <v>5.9668508287292976</v>
      </c>
      <c r="R95" s="182">
        <v>1.4841812106692664</v>
      </c>
      <c r="S95" s="182">
        <v>8.9207046472790985</v>
      </c>
      <c r="T95" s="49"/>
      <c r="U95" s="3"/>
      <c r="V95" s="8"/>
      <c r="W95" s="8"/>
      <c r="X95" s="8"/>
      <c r="Y95" s="50"/>
      <c r="Z95" s="51"/>
      <c r="AA95" s="8"/>
      <c r="AB95" s="8"/>
      <c r="AC95" s="13"/>
      <c r="AE95" s="8"/>
    </row>
    <row r="96" spans="2:32" s="10" customFormat="1" ht="11.25" customHeight="1" x14ac:dyDescent="0.2">
      <c r="B96" s="21"/>
      <c r="C96" s="166"/>
      <c r="D96" s="22" t="s">
        <v>23</v>
      </c>
      <c r="E96" s="23">
        <v>70585.889210670022</v>
      </c>
      <c r="F96" s="180"/>
      <c r="G96" s="180"/>
      <c r="H96" s="180"/>
      <c r="I96" s="185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8"/>
      <c r="U96" s="3"/>
      <c r="V96" s="8"/>
      <c r="W96" s="8"/>
      <c r="X96" s="8"/>
      <c r="Y96" s="50"/>
      <c r="Z96" s="51"/>
      <c r="AA96" s="8"/>
      <c r="AB96" s="8"/>
      <c r="AC96" s="13"/>
      <c r="AE96" s="8"/>
    </row>
    <row r="97" spans="2:32" ht="11.25" customHeight="1" x14ac:dyDescent="0.2">
      <c r="B97" s="28"/>
      <c r="C97" s="165"/>
      <c r="D97" s="29"/>
      <c r="E97" s="30"/>
      <c r="F97" s="66"/>
      <c r="G97" s="66"/>
      <c r="H97" s="66"/>
      <c r="I97" s="32"/>
      <c r="J97" s="33"/>
      <c r="K97" s="33"/>
      <c r="L97" s="33"/>
      <c r="M97" s="33"/>
      <c r="N97" s="33"/>
      <c r="O97" s="33"/>
      <c r="P97" s="33"/>
      <c r="Q97" s="33"/>
      <c r="R97" s="26"/>
      <c r="S97" s="27"/>
      <c r="Y97" s="3"/>
      <c r="Z97" s="16"/>
      <c r="AA97" s="17"/>
      <c r="AC97" s="3"/>
      <c r="AD97" s="18"/>
      <c r="AE97" s="5"/>
      <c r="AF97" s="3"/>
    </row>
    <row r="98" spans="2:32" x14ac:dyDescent="0.2">
      <c r="B98" s="196" t="s">
        <v>306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8"/>
    </row>
    <row r="99" spans="2:32" ht="11.25" customHeight="1" x14ac:dyDescent="0.2">
      <c r="B99" s="28">
        <v>72</v>
      </c>
      <c r="C99" s="166" t="s">
        <v>95</v>
      </c>
      <c r="D99" s="35">
        <v>42723</v>
      </c>
      <c r="E99" s="36">
        <v>0</v>
      </c>
      <c r="F99" s="182" t="s">
        <v>33</v>
      </c>
      <c r="G99" s="182">
        <v>-100</v>
      </c>
      <c r="H99" s="181">
        <v>44252</v>
      </c>
      <c r="I99" s="186">
        <v>9.2589000000000006</v>
      </c>
      <c r="J99" s="182">
        <v>1.2189255963443335</v>
      </c>
      <c r="K99" s="182">
        <v>-0.57663810321495479</v>
      </c>
      <c r="L99" s="182">
        <v>2.35239495473194</v>
      </c>
      <c r="M99" s="182">
        <v>15.63362515767257</v>
      </c>
      <c r="N99" s="182">
        <v>16.377782526175501</v>
      </c>
      <c r="O99" s="182">
        <v>1.877138738818096</v>
      </c>
      <c r="P99" s="182">
        <v>37.37851833167656</v>
      </c>
      <c r="Q99" s="182">
        <v>7.5803172021147169</v>
      </c>
      <c r="R99" s="182">
        <v>-1.3570847532982433</v>
      </c>
      <c r="S99" s="182">
        <v>-5.5630818601748899</v>
      </c>
      <c r="T99" s="46"/>
    </row>
    <row r="100" spans="2:32" s="10" customFormat="1" ht="11.25" customHeight="1" x14ac:dyDescent="0.2">
      <c r="B100" s="28">
        <f>1+B99</f>
        <v>73</v>
      </c>
      <c r="C100" s="166" t="s">
        <v>94</v>
      </c>
      <c r="D100" s="35">
        <v>42373</v>
      </c>
      <c r="E100" s="36">
        <v>2</v>
      </c>
      <c r="F100" s="187">
        <v>0</v>
      </c>
      <c r="G100" s="187">
        <v>0</v>
      </c>
      <c r="H100" s="181">
        <v>44252</v>
      </c>
      <c r="I100" s="186">
        <v>143.28389999999999</v>
      </c>
      <c r="J100" s="182">
        <v>1.0328651077323059</v>
      </c>
      <c r="K100" s="182">
        <v>-0.88939798588502095</v>
      </c>
      <c r="L100" s="182">
        <v>3.4739523980779285</v>
      </c>
      <c r="M100" s="182">
        <v>12.703230769472885</v>
      </c>
      <c r="N100" s="182">
        <v>15.486059113260842</v>
      </c>
      <c r="O100" s="182">
        <v>3.3566927912688893</v>
      </c>
      <c r="P100" s="182">
        <v>37.06393847213463</v>
      </c>
      <c r="Q100" s="182">
        <v>8.3399367883013618</v>
      </c>
      <c r="R100" s="182">
        <v>8.3619348371933846</v>
      </c>
      <c r="S100" s="182">
        <v>50.732139703612859</v>
      </c>
      <c r="T100" s="49"/>
      <c r="U100" s="3"/>
      <c r="V100" s="8"/>
      <c r="W100" s="8"/>
      <c r="X100" s="8"/>
      <c r="Y100" s="50"/>
      <c r="Z100" s="51"/>
      <c r="AA100" s="8"/>
      <c r="AB100" s="8"/>
      <c r="AC100" s="13"/>
      <c r="AE100" s="8"/>
    </row>
    <row r="101" spans="2:32" s="10" customFormat="1" ht="11.25" customHeight="1" x14ac:dyDescent="0.2">
      <c r="B101" s="28">
        <f t="shared" ref="B101:B108" si="5">1+B100</f>
        <v>74</v>
      </c>
      <c r="C101" s="166" t="s">
        <v>96</v>
      </c>
      <c r="D101" s="35">
        <v>42878</v>
      </c>
      <c r="E101" s="36">
        <v>0</v>
      </c>
      <c r="F101" s="182" t="s">
        <v>33</v>
      </c>
      <c r="G101" s="182">
        <v>-100</v>
      </c>
      <c r="H101" s="181">
        <v>44252</v>
      </c>
      <c r="I101" s="186">
        <v>88.172399999999996</v>
      </c>
      <c r="J101" s="182">
        <v>1.1964893796503784</v>
      </c>
      <c r="K101" s="182">
        <v>-0.34595975293432168</v>
      </c>
      <c r="L101" s="182">
        <v>3.1672429225827914</v>
      </c>
      <c r="M101" s="182">
        <v>15.315018401249292</v>
      </c>
      <c r="N101" s="182">
        <v>16.129083241358266</v>
      </c>
      <c r="O101" s="182">
        <v>2.6693060083837983</v>
      </c>
      <c r="P101" s="182">
        <v>37.852517299496505</v>
      </c>
      <c r="Q101" s="182">
        <v>8.1412162949426659</v>
      </c>
      <c r="R101" s="182">
        <v>-3.2885833336415593</v>
      </c>
      <c r="S101" s="182">
        <v>-11.827599999999416</v>
      </c>
      <c r="T101" s="49"/>
      <c r="U101" s="3"/>
      <c r="V101" s="8"/>
      <c r="W101" s="8"/>
      <c r="X101" s="8"/>
      <c r="Y101" s="50"/>
      <c r="Z101" s="51"/>
      <c r="AA101" s="8"/>
      <c r="AB101" s="8"/>
      <c r="AC101" s="13"/>
      <c r="AE101" s="8"/>
    </row>
    <row r="102" spans="2:32" s="10" customFormat="1" ht="11.25" customHeight="1" x14ac:dyDescent="0.2">
      <c r="B102" s="28">
        <f t="shared" si="5"/>
        <v>75</v>
      </c>
      <c r="C102" s="166" t="s">
        <v>100</v>
      </c>
      <c r="D102" s="35">
        <v>43475</v>
      </c>
      <c r="E102" s="36">
        <v>96.87</v>
      </c>
      <c r="F102" s="182">
        <v>4.0158917642005854</v>
      </c>
      <c r="G102" s="182">
        <v>36.436619718309871</v>
      </c>
      <c r="H102" s="181">
        <v>44252</v>
      </c>
      <c r="I102" s="186">
        <v>607.40409999999997</v>
      </c>
      <c r="J102" s="182">
        <v>1.2448667415524639</v>
      </c>
      <c r="K102" s="182">
        <v>-0.24277270007684315</v>
      </c>
      <c r="L102" s="182">
        <v>3.2965210871264805</v>
      </c>
      <c r="M102" s="182">
        <v>13.928777550967908</v>
      </c>
      <c r="N102" s="182">
        <v>15.656563637052567</v>
      </c>
      <c r="O102" s="182">
        <v>2.9690450762006826</v>
      </c>
      <c r="P102" s="182">
        <v>37.515078107312561</v>
      </c>
      <c r="Q102" s="182">
        <v>7.154045514229157</v>
      </c>
      <c r="R102" s="182">
        <v>9.7466409291792964</v>
      </c>
      <c r="S102" s="182">
        <v>21.894338880769237</v>
      </c>
      <c r="T102" s="49"/>
      <c r="U102" s="3"/>
      <c r="V102" s="8"/>
      <c r="W102" s="8"/>
      <c r="X102" s="8"/>
      <c r="Y102" s="50"/>
      <c r="Z102" s="51"/>
      <c r="AA102" s="8"/>
      <c r="AB102" s="8"/>
      <c r="AC102" s="13"/>
      <c r="AE102" s="8"/>
    </row>
    <row r="103" spans="2:32" s="10" customFormat="1" ht="11.25" customHeight="1" x14ac:dyDescent="0.2">
      <c r="B103" s="28">
        <f t="shared" si="5"/>
        <v>76</v>
      </c>
      <c r="C103" s="166" t="s">
        <v>101</v>
      </c>
      <c r="D103" s="35">
        <v>43833</v>
      </c>
      <c r="E103" s="36">
        <v>-0.02</v>
      </c>
      <c r="F103" s="182">
        <v>-125</v>
      </c>
      <c r="G103" s="182">
        <v>-100.0020094241995</v>
      </c>
      <c r="H103" s="181">
        <v>44252</v>
      </c>
      <c r="I103" s="186">
        <v>112.15</v>
      </c>
      <c r="J103" s="182">
        <v>1.4289590304784383</v>
      </c>
      <c r="K103" s="182">
        <v>-0.4173326229799379</v>
      </c>
      <c r="L103" s="182">
        <v>3.7561291516328588</v>
      </c>
      <c r="M103" s="182">
        <v>20.890374043332937</v>
      </c>
      <c r="N103" s="182">
        <v>23.201142480500891</v>
      </c>
      <c r="O103" s="182">
        <v>1.1910132635567727</v>
      </c>
      <c r="P103" s="182">
        <v>43.616340120373984</v>
      </c>
      <c r="Q103" s="182">
        <v>9.2334664458945994</v>
      </c>
      <c r="R103" s="182">
        <v>11.629086903995578</v>
      </c>
      <c r="S103" s="182">
        <v>13.494993004197632</v>
      </c>
      <c r="T103" s="49"/>
      <c r="U103" s="3"/>
      <c r="V103" s="8"/>
      <c r="W103" s="8"/>
      <c r="X103" s="8"/>
      <c r="Y103" s="50"/>
      <c r="Z103" s="51"/>
      <c r="AA103" s="8"/>
      <c r="AB103" s="8"/>
      <c r="AC103" s="13"/>
      <c r="AE103" s="8"/>
    </row>
    <row r="104" spans="2:32" s="10" customFormat="1" ht="11.25" customHeight="1" x14ac:dyDescent="0.2">
      <c r="B104" s="28">
        <f t="shared" si="5"/>
        <v>77</v>
      </c>
      <c r="C104" s="166" t="s">
        <v>98</v>
      </c>
      <c r="D104" s="35">
        <v>43374</v>
      </c>
      <c r="E104" s="36">
        <v>0</v>
      </c>
      <c r="F104" s="182" t="s">
        <v>33</v>
      </c>
      <c r="G104" s="182">
        <v>-100</v>
      </c>
      <c r="H104" s="181">
        <v>44252</v>
      </c>
      <c r="I104" s="186">
        <v>105.9657</v>
      </c>
      <c r="J104" s="182">
        <v>1.0178459074529522</v>
      </c>
      <c r="K104" s="182">
        <v>-5.0651107250188065E-2</v>
      </c>
      <c r="L104" s="182">
        <v>4.3588862287361696</v>
      </c>
      <c r="M104" s="182">
        <v>7.6017851431009031</v>
      </c>
      <c r="N104" s="182">
        <v>7.7192618638822541</v>
      </c>
      <c r="O104" s="182">
        <v>3.6210661365287944</v>
      </c>
      <c r="P104" s="182">
        <v>21.04237511751208</v>
      </c>
      <c r="Q104" s="182">
        <v>8.0491028001934204</v>
      </c>
      <c r="R104" s="182">
        <v>2.4381345951017819</v>
      </c>
      <c r="S104" s="182">
        <v>5.9657000000005178</v>
      </c>
      <c r="T104" s="49"/>
      <c r="U104" s="3"/>
      <c r="V104" s="8"/>
      <c r="W104" s="8"/>
      <c r="X104" s="8"/>
      <c r="Y104" s="50"/>
      <c r="Z104" s="51"/>
      <c r="AA104" s="8"/>
      <c r="AB104" s="8"/>
      <c r="AC104" s="13"/>
      <c r="AE104" s="8"/>
    </row>
    <row r="105" spans="2:32" s="10" customFormat="1" ht="11.25" customHeight="1" x14ac:dyDescent="0.2">
      <c r="B105" s="28">
        <f t="shared" si="5"/>
        <v>78</v>
      </c>
      <c r="C105" s="166" t="s">
        <v>92</v>
      </c>
      <c r="D105" s="35">
        <v>43179</v>
      </c>
      <c r="E105" s="36">
        <v>-0.41641978999999912</v>
      </c>
      <c r="F105" s="182">
        <v>41428.605905704069</v>
      </c>
      <c r="G105" s="182">
        <v>39830.172504682523</v>
      </c>
      <c r="H105" s="181">
        <v>44252</v>
      </c>
      <c r="I105" s="186">
        <v>76.64</v>
      </c>
      <c r="J105" s="182">
        <v>0.7758053911900209</v>
      </c>
      <c r="K105" s="182">
        <v>-0.71252752947270626</v>
      </c>
      <c r="L105" s="182">
        <v>1.4427531436135288</v>
      </c>
      <c r="M105" s="182">
        <v>14.576169831066</v>
      </c>
      <c r="N105" s="182">
        <v>14.507694606305233</v>
      </c>
      <c r="O105" s="182">
        <v>0.96166512975894847</v>
      </c>
      <c r="P105" s="182">
        <v>29.11051212938025</v>
      </c>
      <c r="Q105" s="182">
        <v>5.1880318418885851</v>
      </c>
      <c r="R105" s="182">
        <v>-8.6527482914091394</v>
      </c>
      <c r="S105" s="182">
        <v>-23.359999999999779</v>
      </c>
      <c r="T105" s="49"/>
      <c r="U105" s="3"/>
      <c r="V105" s="8"/>
      <c r="W105" s="8"/>
      <c r="X105" s="8"/>
      <c r="Y105" s="50"/>
      <c r="Z105" s="51"/>
      <c r="AA105" s="8"/>
      <c r="AB105" s="8"/>
      <c r="AC105" s="13"/>
      <c r="AE105" s="8"/>
    </row>
    <row r="106" spans="2:32" ht="11.25" customHeight="1" x14ac:dyDescent="0.2">
      <c r="B106" s="28">
        <f t="shared" si="5"/>
        <v>79</v>
      </c>
      <c r="C106" s="166" t="s">
        <v>97</v>
      </c>
      <c r="D106" s="35">
        <v>43014</v>
      </c>
      <c r="E106" s="36">
        <v>0</v>
      </c>
      <c r="F106" s="188" t="s">
        <v>33</v>
      </c>
      <c r="G106" s="182" t="s">
        <v>33</v>
      </c>
      <c r="H106" s="181">
        <v>44252</v>
      </c>
      <c r="I106" s="186">
        <v>46.863599999999998</v>
      </c>
      <c r="J106" s="182">
        <v>1.2850936912403466</v>
      </c>
      <c r="K106" s="182">
        <v>-0.30887833767293538</v>
      </c>
      <c r="L106" s="182">
        <v>2.8793466807165435</v>
      </c>
      <c r="M106" s="182">
        <v>15.493582539776263</v>
      </c>
      <c r="N106" s="182">
        <v>15.467118052732109</v>
      </c>
      <c r="O106" s="182">
        <v>2.0104484109708221</v>
      </c>
      <c r="P106" s="182">
        <v>35.426708742240635</v>
      </c>
      <c r="Q106" s="182">
        <v>7.0111341486805756</v>
      </c>
      <c r="R106" s="182">
        <v>-1.8918385466524912</v>
      </c>
      <c r="S106" s="182">
        <v>-6.2728000000005668</v>
      </c>
      <c r="Y106" s="3"/>
      <c r="Z106" s="16"/>
      <c r="AA106" s="17"/>
      <c r="AC106" s="3"/>
      <c r="AD106" s="18"/>
      <c r="AE106" s="5"/>
      <c r="AF106" s="3"/>
    </row>
    <row r="107" spans="2:32" ht="11.25" customHeight="1" x14ac:dyDescent="0.2">
      <c r="B107" s="28">
        <f t="shared" si="5"/>
        <v>80</v>
      </c>
      <c r="C107" s="166" t="s">
        <v>93</v>
      </c>
      <c r="D107" s="35">
        <v>42387</v>
      </c>
      <c r="E107" s="36">
        <v>0</v>
      </c>
      <c r="F107" s="182" t="s">
        <v>33</v>
      </c>
      <c r="G107" s="182">
        <v>-100</v>
      </c>
      <c r="H107" s="181">
        <v>44252</v>
      </c>
      <c r="I107" s="186">
        <v>12.120699999999999</v>
      </c>
      <c r="J107" s="182">
        <v>1.1685460782758783</v>
      </c>
      <c r="K107" s="182">
        <v>-0.21815727081139213</v>
      </c>
      <c r="L107" s="182">
        <v>3.4145300968388304</v>
      </c>
      <c r="M107" s="182">
        <v>13.839319257645123</v>
      </c>
      <c r="N107" s="182">
        <v>15.118388435638931</v>
      </c>
      <c r="O107" s="182">
        <v>3.2049590013878415</v>
      </c>
      <c r="P107" s="182">
        <v>39.227173001596483</v>
      </c>
      <c r="Q107" s="182">
        <v>7.4073089465475084</v>
      </c>
      <c r="R107" s="182">
        <v>9.1600942464935997</v>
      </c>
      <c r="S107" s="182">
        <v>56.491551508576656</v>
      </c>
      <c r="Y107" s="3"/>
      <c r="Z107" s="16"/>
      <c r="AA107" s="17"/>
      <c r="AC107" s="3"/>
      <c r="AD107" s="18"/>
      <c r="AE107" s="5"/>
      <c r="AF107" s="3"/>
    </row>
    <row r="108" spans="2:32" ht="11.25" customHeight="1" x14ac:dyDescent="0.2">
      <c r="B108" s="28">
        <f t="shared" si="5"/>
        <v>81</v>
      </c>
      <c r="C108" s="166" t="s">
        <v>99</v>
      </c>
      <c r="D108" s="35">
        <v>43249</v>
      </c>
      <c r="E108" s="36">
        <v>32</v>
      </c>
      <c r="F108" s="187">
        <v>6.6666666666666652</v>
      </c>
      <c r="G108" s="187">
        <v>-13.513513513513509</v>
      </c>
      <c r="H108" s="181">
        <v>44252</v>
      </c>
      <c r="I108" s="186">
        <v>113.0193</v>
      </c>
      <c r="J108" s="182">
        <v>0.98285103641642113</v>
      </c>
      <c r="K108" s="182">
        <v>-1.5717097470911989</v>
      </c>
      <c r="L108" s="182">
        <v>-1.2511009058882805</v>
      </c>
      <c r="M108" s="182">
        <v>9.5411494235049013</v>
      </c>
      <c r="N108" s="182">
        <v>9.3563013306292788</v>
      </c>
      <c r="O108" s="182">
        <v>-0.87434943455403369</v>
      </c>
      <c r="P108" s="182">
        <v>31.090521685976945</v>
      </c>
      <c r="Q108" s="182">
        <v>4.5546593349053976</v>
      </c>
      <c r="R108" s="182">
        <v>4.5498490568833594</v>
      </c>
      <c r="S108" s="182">
        <v>13.019299999999557</v>
      </c>
      <c r="Y108" s="3"/>
      <c r="Z108" s="16"/>
      <c r="AA108" s="17"/>
      <c r="AC108" s="3"/>
      <c r="AD108" s="18"/>
      <c r="AE108" s="5"/>
      <c r="AF108" s="3"/>
    </row>
    <row r="109" spans="2:32" s="10" customFormat="1" ht="11.25" customHeight="1" x14ac:dyDescent="0.2">
      <c r="B109" s="28"/>
      <c r="C109" s="166"/>
      <c r="D109" s="22" t="s">
        <v>23</v>
      </c>
      <c r="E109" s="23">
        <v>130.43358021</v>
      </c>
      <c r="F109" s="180"/>
      <c r="G109" s="180"/>
      <c r="H109" s="180"/>
      <c r="I109" s="185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49"/>
      <c r="U109" s="8"/>
      <c r="V109" s="8"/>
      <c r="W109" s="8"/>
      <c r="X109" s="8"/>
      <c r="Y109" s="50"/>
      <c r="Z109" s="51"/>
      <c r="AA109" s="8"/>
      <c r="AB109" s="8"/>
      <c r="AC109" s="13"/>
      <c r="AE109" s="8"/>
    </row>
    <row r="110" spans="2:32" ht="11.25" customHeight="1" x14ac:dyDescent="0.2">
      <c r="B110" s="21"/>
      <c r="C110" s="167"/>
      <c r="D110" s="29"/>
      <c r="E110" s="30"/>
      <c r="F110" s="66"/>
      <c r="G110" s="66"/>
      <c r="H110" s="66"/>
      <c r="I110" s="32"/>
      <c r="J110" s="68"/>
      <c r="K110" s="68"/>
      <c r="L110" s="68"/>
      <c r="M110" s="68"/>
      <c r="N110" s="68"/>
      <c r="O110" s="68"/>
      <c r="P110" s="68"/>
      <c r="Q110" s="68"/>
      <c r="R110" s="26"/>
      <c r="S110" s="27"/>
      <c r="Y110" s="3"/>
      <c r="Z110" s="16"/>
      <c r="AA110" s="17"/>
      <c r="AC110" s="3"/>
      <c r="AD110" s="18"/>
      <c r="AE110" s="5"/>
      <c r="AF110" s="3"/>
    </row>
    <row r="111" spans="2:32" x14ac:dyDescent="0.2">
      <c r="B111" s="196" t="s">
        <v>305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8"/>
    </row>
    <row r="112" spans="2:32" s="10" customFormat="1" ht="11.25" customHeight="1" x14ac:dyDescent="0.2">
      <c r="B112" s="28">
        <v>82</v>
      </c>
      <c r="C112" s="166" t="s">
        <v>104</v>
      </c>
      <c r="D112" s="35">
        <v>43811</v>
      </c>
      <c r="E112" s="36">
        <v>288</v>
      </c>
      <c r="F112" s="180">
        <v>17.073170731707311</v>
      </c>
      <c r="G112" s="180">
        <v>23.605150214592285</v>
      </c>
      <c r="H112" s="181">
        <v>44252</v>
      </c>
      <c r="I112" s="185">
        <v>96.799899999999994</v>
      </c>
      <c r="J112" s="182">
        <v>0.75713653751072751</v>
      </c>
      <c r="K112" s="182">
        <v>-1.3374497131342866</v>
      </c>
      <c r="L112" s="182">
        <v>0.83743072628019721</v>
      </c>
      <c r="M112" s="182">
        <v>11.605097406677501</v>
      </c>
      <c r="N112" s="182">
        <v>4.5949426996327425</v>
      </c>
      <c r="O112" s="182">
        <v>1.5970058239913376</v>
      </c>
      <c r="P112" s="182">
        <v>20.376325633219849</v>
      </c>
      <c r="Q112" s="182">
        <v>9.0923127030690054</v>
      </c>
      <c r="R112" s="182">
        <v>-2.6560052170496062</v>
      </c>
      <c r="S112" s="182">
        <v>-3.2001000000001611</v>
      </c>
      <c r="T112" s="49"/>
      <c r="U112" s="8"/>
      <c r="V112" s="8"/>
      <c r="W112" s="8"/>
      <c r="X112" s="8"/>
      <c r="Y112" s="50"/>
      <c r="Z112" s="51"/>
      <c r="AA112" s="8"/>
      <c r="AB112" s="8"/>
      <c r="AC112" s="13"/>
      <c r="AE112" s="8"/>
    </row>
    <row r="113" spans="2:32" s="10" customFormat="1" ht="11.25" customHeight="1" x14ac:dyDescent="0.2">
      <c r="B113" s="28">
        <f>1+B112</f>
        <v>83</v>
      </c>
      <c r="C113" s="166" t="s">
        <v>103</v>
      </c>
      <c r="D113" s="35">
        <v>42704</v>
      </c>
      <c r="E113" s="36">
        <v>454</v>
      </c>
      <c r="F113" s="180">
        <v>8.8729016786570636</v>
      </c>
      <c r="G113" s="180">
        <v>-16.23616236162362</v>
      </c>
      <c r="H113" s="181">
        <v>44252</v>
      </c>
      <c r="I113" s="185">
        <v>35.242199999999997</v>
      </c>
      <c r="J113" s="182">
        <v>0.7821280173412104</v>
      </c>
      <c r="K113" s="182">
        <v>-1.2934125028008392</v>
      </c>
      <c r="L113" s="182">
        <v>1.4388799820391762</v>
      </c>
      <c r="M113" s="182">
        <v>11.72394116155202</v>
      </c>
      <c r="N113" s="182">
        <v>2.4089593528064057</v>
      </c>
      <c r="O113" s="182">
        <v>1.8266396995087808</v>
      </c>
      <c r="P113" s="182">
        <v>17.395736175882725</v>
      </c>
      <c r="Q113" s="182">
        <v>7.674211130936337</v>
      </c>
      <c r="R113" s="182">
        <v>-6.5462916666153559</v>
      </c>
      <c r="S113" s="182">
        <v>-24.973178822129672</v>
      </c>
      <c r="T113" s="49"/>
      <c r="U113" s="8"/>
      <c r="V113" s="8"/>
      <c r="W113" s="8"/>
      <c r="X113" s="8"/>
      <c r="Y113" s="50"/>
      <c r="Z113" s="51"/>
      <c r="AA113" s="8"/>
      <c r="AB113" s="8"/>
      <c r="AC113" s="13"/>
      <c r="AE113" s="8"/>
    </row>
    <row r="114" spans="2:32" s="10" customFormat="1" ht="11.25" customHeight="1" x14ac:dyDescent="0.2">
      <c r="B114" s="28">
        <f>1+B113</f>
        <v>84</v>
      </c>
      <c r="C114" s="166" t="s">
        <v>102</v>
      </c>
      <c r="D114" s="35">
        <v>42481</v>
      </c>
      <c r="E114" s="36">
        <v>570</v>
      </c>
      <c r="F114" s="180">
        <v>15.151515151515159</v>
      </c>
      <c r="G114" s="180">
        <v>-4.8414023372287174</v>
      </c>
      <c r="H114" s="181">
        <v>44252</v>
      </c>
      <c r="I114" s="185">
        <v>10.132</v>
      </c>
      <c r="J114" s="182">
        <v>0.75075821607915039</v>
      </c>
      <c r="K114" s="182">
        <v>-1.2725819967649654</v>
      </c>
      <c r="L114" s="182">
        <v>1.508806379866523</v>
      </c>
      <c r="M114" s="182">
        <v>12.810920346493848</v>
      </c>
      <c r="N114" s="182">
        <v>4.210807808610828</v>
      </c>
      <c r="O114" s="182">
        <v>1.7146528530698646</v>
      </c>
      <c r="P114" s="182">
        <v>19.388212004807425</v>
      </c>
      <c r="Q114" s="182">
        <v>8.3416204193800034</v>
      </c>
      <c r="R114" s="182">
        <v>2.3618272265564677</v>
      </c>
      <c r="S114" s="182">
        <v>11.992844589411478</v>
      </c>
      <c r="T114" s="49"/>
      <c r="U114" s="8"/>
      <c r="V114" s="8"/>
      <c r="W114" s="8"/>
      <c r="X114" s="8"/>
      <c r="Y114" s="50"/>
      <c r="Z114" s="51"/>
      <c r="AA114" s="8"/>
      <c r="AB114" s="8"/>
      <c r="AC114" s="13"/>
      <c r="AE114" s="8"/>
    </row>
    <row r="115" spans="2:32" s="10" customFormat="1" ht="11.25" customHeight="1" x14ac:dyDescent="0.2">
      <c r="B115" s="28"/>
      <c r="C115" s="166"/>
      <c r="D115" s="22" t="s">
        <v>23</v>
      </c>
      <c r="E115" s="23">
        <v>1312</v>
      </c>
      <c r="F115" s="180"/>
      <c r="G115" s="180"/>
      <c r="H115" s="180"/>
      <c r="I115" s="185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49"/>
      <c r="U115" s="8"/>
      <c r="V115" s="8"/>
      <c r="W115" s="8"/>
      <c r="X115" s="8"/>
      <c r="Y115" s="50"/>
      <c r="Z115" s="51"/>
      <c r="AA115" s="8"/>
      <c r="AB115" s="8"/>
      <c r="AC115" s="13"/>
      <c r="AE115" s="8"/>
    </row>
    <row r="116" spans="2:32" ht="11.25" customHeight="1" x14ac:dyDescent="0.2">
      <c r="B116" s="69"/>
      <c r="C116" s="168"/>
      <c r="D116" s="70"/>
      <c r="E116" s="71"/>
      <c r="F116" s="72"/>
      <c r="G116" s="72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4"/>
      <c r="S116" s="74"/>
    </row>
    <row r="117" spans="2:32" x14ac:dyDescent="0.2">
      <c r="B117" s="196" t="s">
        <v>304</v>
      </c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8"/>
    </row>
    <row r="118" spans="2:32" ht="11.25" customHeight="1" x14ac:dyDescent="0.2">
      <c r="B118" s="28">
        <v>85</v>
      </c>
      <c r="C118" s="166" t="s">
        <v>105</v>
      </c>
      <c r="D118" s="35">
        <v>38663</v>
      </c>
      <c r="E118" s="36">
        <v>480.859848</v>
      </c>
      <c r="F118" s="180">
        <v>5.5332751310458006</v>
      </c>
      <c r="G118" s="180">
        <v>24.154828633672508</v>
      </c>
      <c r="H118" s="181">
        <v>44252</v>
      </c>
      <c r="I118" s="185">
        <v>14.58</v>
      </c>
      <c r="J118" s="182">
        <v>1.3203613620569765</v>
      </c>
      <c r="K118" s="182">
        <v>-0.34176349965825414</v>
      </c>
      <c r="L118" s="182">
        <v>-0.81632653061226579</v>
      </c>
      <c r="M118" s="182">
        <v>12.111588708871235</v>
      </c>
      <c r="N118" s="182">
        <v>11.01212910299456</v>
      </c>
      <c r="O118" s="182">
        <v>-0.98808189874712848</v>
      </c>
      <c r="P118" s="182">
        <v>31.28984619817734</v>
      </c>
      <c r="Q118" s="182">
        <v>4.7451417076762592</v>
      </c>
      <c r="R118" s="182">
        <v>8.2311112811712661</v>
      </c>
      <c r="S118" s="182">
        <v>235.74605581056528</v>
      </c>
      <c r="T118" s="46"/>
    </row>
    <row r="119" spans="2:32" ht="11.25" customHeight="1" x14ac:dyDescent="0.2">
      <c r="B119" s="28">
        <v>86</v>
      </c>
      <c r="C119" s="166" t="s">
        <v>106</v>
      </c>
      <c r="D119" s="35">
        <v>41057</v>
      </c>
      <c r="E119" s="36">
        <v>2614</v>
      </c>
      <c r="F119" s="180">
        <v>3.0350808040993327</v>
      </c>
      <c r="G119" s="180">
        <v>44.819944598337955</v>
      </c>
      <c r="H119" s="181">
        <v>44252</v>
      </c>
      <c r="I119" s="185">
        <v>72.872200000000007</v>
      </c>
      <c r="J119" s="182">
        <v>1.4496546750771611</v>
      </c>
      <c r="K119" s="182">
        <v>-0.41148889007328604</v>
      </c>
      <c r="L119" s="182">
        <v>3.5827137084107452</v>
      </c>
      <c r="M119" s="182">
        <v>14.987715763113796</v>
      </c>
      <c r="N119" s="182">
        <v>15.261073396643088</v>
      </c>
      <c r="O119" s="182">
        <v>2.7526790750140862</v>
      </c>
      <c r="P119" s="182">
        <v>36.431835755033013</v>
      </c>
      <c r="Q119" s="182">
        <v>6.954551191919367</v>
      </c>
      <c r="R119" s="182">
        <v>11.5425816248367</v>
      </c>
      <c r="S119" s="182">
        <v>160.25464938443622</v>
      </c>
      <c r="T119" s="46"/>
    </row>
    <row r="120" spans="2:32" ht="11.25" customHeight="1" x14ac:dyDescent="0.2">
      <c r="B120" s="48"/>
      <c r="C120" s="166"/>
      <c r="D120" s="22" t="s">
        <v>23</v>
      </c>
      <c r="E120" s="23">
        <v>3094.8598480000001</v>
      </c>
      <c r="F120" s="180"/>
      <c r="G120" s="180"/>
      <c r="H120" s="180"/>
      <c r="I120" s="185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</row>
    <row r="121" spans="2:32" ht="11.25" customHeight="1" x14ac:dyDescent="0.2">
      <c r="B121" s="77"/>
      <c r="C121" s="169"/>
      <c r="D121" s="78"/>
      <c r="E121" s="79"/>
      <c r="F121" s="53"/>
      <c r="G121" s="53"/>
      <c r="H121" s="53"/>
      <c r="I121" s="54"/>
      <c r="J121" s="55"/>
      <c r="K121" s="55"/>
      <c r="L121" s="55"/>
      <c r="M121" s="55"/>
      <c r="N121" s="55"/>
      <c r="O121" s="55"/>
      <c r="P121" s="55"/>
      <c r="Q121" s="55"/>
      <c r="R121" s="55"/>
      <c r="S121" s="56"/>
    </row>
    <row r="122" spans="2:32" s="2" customFormat="1" x14ac:dyDescent="0.2">
      <c r="B122" s="196" t="s">
        <v>289</v>
      </c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8"/>
      <c r="T122" s="80"/>
      <c r="U122" s="80"/>
      <c r="V122" s="80"/>
      <c r="W122" s="80"/>
      <c r="X122" s="80"/>
      <c r="Y122" s="81"/>
      <c r="Z122" s="82"/>
      <c r="AA122" s="83"/>
      <c r="AB122" s="1"/>
      <c r="AC122" s="1"/>
      <c r="AD122" s="84"/>
      <c r="AF122" s="1"/>
    </row>
    <row r="123" spans="2:32" s="2" customFormat="1" ht="11.25" customHeight="1" x14ac:dyDescent="0.2">
      <c r="B123" s="189">
        <v>87</v>
      </c>
      <c r="C123" s="174" t="s">
        <v>117</v>
      </c>
      <c r="D123" s="175">
        <v>39706</v>
      </c>
      <c r="E123" s="176">
        <v>982.31</v>
      </c>
      <c r="F123" s="190">
        <v>-2.353900138172349</v>
      </c>
      <c r="G123" s="190">
        <v>-24.204475308641982</v>
      </c>
      <c r="H123" s="178">
        <v>44252</v>
      </c>
      <c r="I123" s="191">
        <v>10.306100000000001</v>
      </c>
      <c r="J123" s="179">
        <v>-11.683512134556151</v>
      </c>
      <c r="K123" s="179">
        <v>2.328371041664596</v>
      </c>
      <c r="L123" s="179">
        <v>0.64963853238375613</v>
      </c>
      <c r="M123" s="179">
        <v>3.8051988895745499</v>
      </c>
      <c r="N123" s="179">
        <v>4.486732343768975</v>
      </c>
      <c r="O123" s="179">
        <v>1.3186621086165262</v>
      </c>
      <c r="P123" s="179">
        <v>3.3958891313693398</v>
      </c>
      <c r="Q123" s="179">
        <v>3.2541934657023561</v>
      </c>
      <c r="R123" s="179">
        <v>9.530496463661752</v>
      </c>
      <c r="S123" s="179">
        <v>210.20071500747321</v>
      </c>
      <c r="T123" s="85"/>
      <c r="U123" s="85"/>
      <c r="V123" s="85"/>
      <c r="W123" s="85"/>
      <c r="X123" s="85"/>
      <c r="Y123" s="59"/>
      <c r="Z123" s="16"/>
      <c r="AA123" s="16"/>
      <c r="AB123" s="1"/>
      <c r="AC123" s="1"/>
      <c r="AD123" s="84"/>
      <c r="AF123" s="1"/>
    </row>
    <row r="124" spans="2:32" ht="11.25" customHeight="1" x14ac:dyDescent="0.2">
      <c r="B124" s="189">
        <f>1+B123</f>
        <v>88</v>
      </c>
      <c r="C124" s="174" t="s">
        <v>113</v>
      </c>
      <c r="D124" s="175">
        <v>39186</v>
      </c>
      <c r="E124" s="176">
        <v>893.9</v>
      </c>
      <c r="F124" s="190">
        <v>-11.402065534124928</v>
      </c>
      <c r="G124" s="190">
        <v>-24.474260077561951</v>
      </c>
      <c r="H124" s="178">
        <v>44252</v>
      </c>
      <c r="I124" s="191">
        <v>117.7497</v>
      </c>
      <c r="J124" s="179">
        <v>3.9061604201211519</v>
      </c>
      <c r="K124" s="179">
        <v>8.8760707941890615</v>
      </c>
      <c r="L124" s="179">
        <v>5.2331690624964748</v>
      </c>
      <c r="M124" s="179">
        <v>6.4873743866860281</v>
      </c>
      <c r="N124" s="179">
        <v>6.4678843026710418</v>
      </c>
      <c r="O124" s="179">
        <v>6.5762567852198783</v>
      </c>
      <c r="P124" s="179">
        <v>6.7914945529865696</v>
      </c>
      <c r="Q124" s="179">
        <v>6.969677777801186</v>
      </c>
      <c r="R124" s="179">
        <v>8.9496495567017007</v>
      </c>
      <c r="S124" s="179">
        <v>228.60504657228353</v>
      </c>
      <c r="T124" s="85"/>
      <c r="U124" s="85"/>
      <c r="V124" s="85"/>
      <c r="W124" s="85"/>
      <c r="X124" s="85"/>
      <c r="Y124" s="59"/>
      <c r="Z124" s="86"/>
      <c r="AA124" s="87"/>
      <c r="AC124" s="3"/>
      <c r="AD124" s="88"/>
      <c r="AE124" s="89"/>
      <c r="AF124" s="11"/>
    </row>
    <row r="125" spans="2:32" ht="11.25" customHeight="1" x14ac:dyDescent="0.2">
      <c r="B125" s="189">
        <f t="shared" ref="B125:B140" si="6">1+B124</f>
        <v>89</v>
      </c>
      <c r="C125" s="174" t="s">
        <v>109</v>
      </c>
      <c r="D125" s="175">
        <v>38068</v>
      </c>
      <c r="E125" s="176">
        <v>4494</v>
      </c>
      <c r="F125" s="190">
        <v>7.9509968772519812</v>
      </c>
      <c r="G125" s="190">
        <v>20.969044414535666</v>
      </c>
      <c r="H125" s="178">
        <v>44252</v>
      </c>
      <c r="I125" s="191">
        <v>542.44619999999998</v>
      </c>
      <c r="J125" s="179">
        <v>2.684979875788307</v>
      </c>
      <c r="K125" s="179">
        <v>7.4324210812369049</v>
      </c>
      <c r="L125" s="179">
        <v>4.5844799166955497</v>
      </c>
      <c r="M125" s="179">
        <v>5.1235884910530531</v>
      </c>
      <c r="N125" s="179">
        <v>6.9797604647834639</v>
      </c>
      <c r="O125" s="179">
        <v>4.6338320418695078</v>
      </c>
      <c r="P125" s="179">
        <v>6.7083172931944839</v>
      </c>
      <c r="Q125" s="179">
        <v>4.3849856209920617</v>
      </c>
      <c r="R125" s="179">
        <v>8.8756323923103295</v>
      </c>
      <c r="S125" s="179">
        <v>321.68553185211994</v>
      </c>
      <c r="T125" s="85"/>
      <c r="U125" s="85"/>
      <c r="V125" s="85"/>
      <c r="W125" s="85"/>
      <c r="X125" s="85"/>
      <c r="Y125" s="59"/>
      <c r="Z125" s="86"/>
      <c r="AA125" s="87"/>
      <c r="AC125" s="3"/>
      <c r="AD125" s="88"/>
      <c r="AE125" s="89"/>
      <c r="AF125" s="11"/>
    </row>
    <row r="126" spans="2:32" ht="11.25" customHeight="1" x14ac:dyDescent="0.2">
      <c r="B126" s="189">
        <f t="shared" si="6"/>
        <v>90</v>
      </c>
      <c r="C126" s="174" t="s">
        <v>124</v>
      </c>
      <c r="D126" s="175">
        <v>41129</v>
      </c>
      <c r="E126" s="176">
        <v>1741.52</v>
      </c>
      <c r="F126" s="190">
        <v>-3.2467388164181488</v>
      </c>
      <c r="G126" s="190">
        <v>-22.607366325369725</v>
      </c>
      <c r="H126" s="178">
        <v>44252</v>
      </c>
      <c r="I126" s="191">
        <v>110.56</v>
      </c>
      <c r="J126" s="179">
        <v>3.3016734509263568</v>
      </c>
      <c r="K126" s="179">
        <v>3.3034663770487818</v>
      </c>
      <c r="L126" s="179">
        <v>5.6383462062700875</v>
      </c>
      <c r="M126" s="179">
        <v>6.1442169375331313</v>
      </c>
      <c r="N126" s="179">
        <v>6.2192494536119227</v>
      </c>
      <c r="O126" s="179">
        <v>5.4344076259648189</v>
      </c>
      <c r="P126" s="179">
        <v>5.6200368911403773</v>
      </c>
      <c r="Q126" s="179">
        <v>6.3696293203559646</v>
      </c>
      <c r="R126" s="179">
        <v>9.9986774369214224</v>
      </c>
      <c r="S126" s="179">
        <v>125.94594449782748</v>
      </c>
      <c r="T126" s="85"/>
      <c r="U126" s="85"/>
      <c r="V126" s="85"/>
      <c r="W126" s="85"/>
      <c r="X126" s="85"/>
      <c r="Y126" s="59"/>
      <c r="Z126" s="86"/>
      <c r="AA126" s="87"/>
      <c r="AC126" s="3"/>
      <c r="AD126" s="88"/>
      <c r="AE126" s="89"/>
      <c r="AF126" s="11"/>
    </row>
    <row r="127" spans="2:32" ht="11.25" customHeight="1" x14ac:dyDescent="0.2">
      <c r="B127" s="189">
        <f t="shared" si="6"/>
        <v>91</v>
      </c>
      <c r="C127" s="174" t="s">
        <v>123</v>
      </c>
      <c r="D127" s="175">
        <v>41459</v>
      </c>
      <c r="E127" s="176">
        <v>905.59</v>
      </c>
      <c r="F127" s="190">
        <v>-4.5169385194479217</v>
      </c>
      <c r="G127" s="190">
        <v>-16.304066543438079</v>
      </c>
      <c r="H127" s="178">
        <v>44252</v>
      </c>
      <c r="I127" s="191">
        <v>106.22</v>
      </c>
      <c r="J127" s="179">
        <v>6.8738229755155311</v>
      </c>
      <c r="K127" s="179">
        <v>5.897401373365839</v>
      </c>
      <c r="L127" s="179">
        <v>5.638576247674469</v>
      </c>
      <c r="M127" s="179">
        <v>6.2023407464050262</v>
      </c>
      <c r="N127" s="179">
        <v>6.1769715000213905</v>
      </c>
      <c r="O127" s="179">
        <v>5.5188055188048413</v>
      </c>
      <c r="P127" s="179">
        <v>6.3231352552787738</v>
      </c>
      <c r="Q127" s="179">
        <v>6.1319762153648165</v>
      </c>
      <c r="R127" s="179">
        <v>7.7625373159005751</v>
      </c>
      <c r="S127" s="179">
        <v>77.192546506265131</v>
      </c>
      <c r="T127" s="85"/>
      <c r="U127" s="85"/>
      <c r="V127" s="85"/>
      <c r="W127" s="85"/>
      <c r="X127" s="85"/>
      <c r="Y127" s="59"/>
      <c r="Z127" s="86"/>
      <c r="AA127" s="86"/>
      <c r="AC127" s="3"/>
      <c r="AD127" s="88"/>
      <c r="AE127" s="89"/>
      <c r="AF127" s="11"/>
    </row>
    <row r="128" spans="2:32" ht="11.25" customHeight="1" x14ac:dyDescent="0.2">
      <c r="B128" s="189">
        <f t="shared" si="6"/>
        <v>92</v>
      </c>
      <c r="C128" s="174" t="s">
        <v>114</v>
      </c>
      <c r="D128" s="175">
        <v>39214</v>
      </c>
      <c r="E128" s="176">
        <v>2450.5300000000002</v>
      </c>
      <c r="F128" s="190">
        <v>-23.111702378001521</v>
      </c>
      <c r="G128" s="190">
        <v>-6.1405289465116581</v>
      </c>
      <c r="H128" s="178">
        <v>44252</v>
      </c>
      <c r="I128" s="191">
        <v>106.83</v>
      </c>
      <c r="J128" s="179">
        <v>-23.900841908327529</v>
      </c>
      <c r="K128" s="179">
        <v>5.8636893047917678</v>
      </c>
      <c r="L128" s="179">
        <v>4.5726455573303753</v>
      </c>
      <c r="M128" s="179">
        <v>5.3074126758338496</v>
      </c>
      <c r="N128" s="179">
        <v>6.1003439076912107</v>
      </c>
      <c r="O128" s="179">
        <v>5.0742062746569427</v>
      </c>
      <c r="P128" s="179">
        <v>6.3936711535958839</v>
      </c>
      <c r="Q128" s="179">
        <v>5.3515814593110491</v>
      </c>
      <c r="R128" s="179">
        <v>9.4747554171768158</v>
      </c>
      <c r="S128" s="179">
        <v>248.85157095691929</v>
      </c>
      <c r="T128" s="85"/>
      <c r="U128" s="85"/>
      <c r="V128" s="85"/>
      <c r="W128" s="85"/>
      <c r="X128" s="85"/>
      <c r="Y128" s="59"/>
      <c r="Z128" s="86"/>
      <c r="AA128" s="87"/>
      <c r="AC128" s="3"/>
      <c r="AD128" s="88"/>
      <c r="AE128" s="89"/>
      <c r="AF128" s="11"/>
    </row>
    <row r="129" spans="2:32" ht="11.25" customHeight="1" x14ac:dyDescent="0.2">
      <c r="B129" s="189">
        <f t="shared" si="6"/>
        <v>93</v>
      </c>
      <c r="C129" s="174" t="s">
        <v>115</v>
      </c>
      <c r="D129" s="175">
        <v>39237</v>
      </c>
      <c r="E129" s="176">
        <v>796.1</v>
      </c>
      <c r="F129" s="190">
        <v>0.73517316428146628</v>
      </c>
      <c r="G129" s="190">
        <v>-28.919642857142858</v>
      </c>
      <c r="H129" s="178">
        <v>44252</v>
      </c>
      <c r="I129" s="191">
        <v>104.58710000000001</v>
      </c>
      <c r="J129" s="179">
        <v>5.2356221210095866</v>
      </c>
      <c r="K129" s="179">
        <v>5.2101585101797445</v>
      </c>
      <c r="L129" s="179">
        <v>9.6369335127131119</v>
      </c>
      <c r="M129" s="179">
        <v>6.8757545850410295</v>
      </c>
      <c r="N129" s="179">
        <v>6.4998110847526513</v>
      </c>
      <c r="O129" s="179">
        <v>8.8365771143901597</v>
      </c>
      <c r="P129" s="179">
        <v>5.4625140813726389</v>
      </c>
      <c r="Q129" s="179">
        <v>6.9573357814125787</v>
      </c>
      <c r="R129" s="179">
        <v>8.5810157173009003</v>
      </c>
      <c r="S129" s="179">
        <v>209.91941918037404</v>
      </c>
      <c r="T129" s="85"/>
      <c r="U129" s="85"/>
      <c r="V129" s="85"/>
      <c r="W129" s="85"/>
      <c r="X129" s="85"/>
      <c r="Y129" s="59"/>
      <c r="Z129" s="86"/>
      <c r="AA129" s="87"/>
      <c r="AC129" s="3"/>
      <c r="AD129" s="88"/>
      <c r="AE129" s="89"/>
      <c r="AF129" s="11"/>
    </row>
    <row r="130" spans="2:32" ht="11.25" customHeight="1" x14ac:dyDescent="0.2">
      <c r="B130" s="189">
        <f t="shared" si="6"/>
        <v>94</v>
      </c>
      <c r="C130" s="174" t="s">
        <v>112</v>
      </c>
      <c r="D130" s="175">
        <v>39160</v>
      </c>
      <c r="E130" s="176">
        <v>2534</v>
      </c>
      <c r="F130" s="190">
        <v>1.6446048937023727</v>
      </c>
      <c r="G130" s="190">
        <v>64.973958333333329</v>
      </c>
      <c r="H130" s="178">
        <v>44252</v>
      </c>
      <c r="I130" s="191">
        <v>113.2161</v>
      </c>
      <c r="J130" s="179">
        <v>-32.049867802848077</v>
      </c>
      <c r="K130" s="179">
        <v>3.7516593683713442</v>
      </c>
      <c r="L130" s="179">
        <v>3.8832115408526895</v>
      </c>
      <c r="M130" s="179">
        <v>5.0873304406200104</v>
      </c>
      <c r="N130" s="179">
        <v>6.2867396927508121</v>
      </c>
      <c r="O130" s="179">
        <v>5.2090350808765473</v>
      </c>
      <c r="P130" s="179">
        <v>6.9288262617272407</v>
      </c>
      <c r="Q130" s="179">
        <v>5.2193135253134963</v>
      </c>
      <c r="R130" s="179">
        <v>9.1029321445746056</v>
      </c>
      <c r="S130" s="179">
        <v>237.1661820377935</v>
      </c>
      <c r="T130" s="85"/>
      <c r="U130" s="85"/>
      <c r="V130" s="85"/>
      <c r="W130" s="85"/>
      <c r="X130" s="85"/>
      <c r="Y130" s="59"/>
      <c r="Z130" s="86"/>
      <c r="AA130" s="86"/>
      <c r="AC130" s="3"/>
      <c r="AD130" s="88"/>
      <c r="AE130" s="89"/>
      <c r="AF130" s="11"/>
    </row>
    <row r="131" spans="2:32" ht="11.25" customHeight="1" x14ac:dyDescent="0.2">
      <c r="B131" s="189">
        <f t="shared" si="6"/>
        <v>95</v>
      </c>
      <c r="C131" s="174" t="s">
        <v>107</v>
      </c>
      <c r="D131" s="175">
        <v>37494</v>
      </c>
      <c r="E131" s="176">
        <v>2171.3624815699995</v>
      </c>
      <c r="F131" s="190">
        <v>4.7251598393349914</v>
      </c>
      <c r="G131" s="190">
        <v>12.955757611948894</v>
      </c>
      <c r="H131" s="178">
        <v>44252</v>
      </c>
      <c r="I131" s="191">
        <v>99.888599999999997</v>
      </c>
      <c r="J131" s="179">
        <v>-58.881559220385796</v>
      </c>
      <c r="K131" s="179">
        <v>10.518799820870148</v>
      </c>
      <c r="L131" s="179">
        <v>6.49365310531019</v>
      </c>
      <c r="M131" s="179">
        <v>6.4727589649422912</v>
      </c>
      <c r="N131" s="179">
        <v>6.9736122674686056</v>
      </c>
      <c r="O131" s="179">
        <v>6.965577386754318</v>
      </c>
      <c r="P131" s="179">
        <v>6.3406978813726749</v>
      </c>
      <c r="Q131" s="179">
        <v>5.8861435731990142</v>
      </c>
      <c r="R131" s="179">
        <v>8.1470238233106063</v>
      </c>
      <c r="S131" s="179">
        <v>326.36557810196905</v>
      </c>
      <c r="T131" s="85"/>
      <c r="U131" s="85"/>
      <c r="V131" s="85"/>
      <c r="W131" s="85"/>
      <c r="X131" s="85"/>
      <c r="Y131" s="59"/>
      <c r="Z131" s="86"/>
      <c r="AA131" s="87"/>
      <c r="AC131" s="3"/>
      <c r="AD131" s="88"/>
      <c r="AE131" s="89"/>
      <c r="AF131" s="11"/>
    </row>
    <row r="132" spans="2:32" ht="11.25" customHeight="1" x14ac:dyDescent="0.2">
      <c r="B132" s="189">
        <f t="shared" si="6"/>
        <v>96</v>
      </c>
      <c r="C132" s="174" t="s">
        <v>118</v>
      </c>
      <c r="D132" s="175">
        <v>40125</v>
      </c>
      <c r="E132" s="176">
        <v>4799</v>
      </c>
      <c r="F132" s="190">
        <v>22.830816483235218</v>
      </c>
      <c r="G132" s="190">
        <v>56.77883044756615</v>
      </c>
      <c r="H132" s="178">
        <v>44252</v>
      </c>
      <c r="I132" s="191">
        <v>105.1427</v>
      </c>
      <c r="J132" s="179">
        <v>-33.46899254270069</v>
      </c>
      <c r="K132" s="179">
        <v>2.465911145364668</v>
      </c>
      <c r="L132" s="179">
        <v>5.9945374306745212</v>
      </c>
      <c r="M132" s="179">
        <v>6.6335096708529306</v>
      </c>
      <c r="N132" s="179">
        <v>6.9918074328570103</v>
      </c>
      <c r="O132" s="179">
        <v>6.1410685343108184</v>
      </c>
      <c r="P132" s="179">
        <v>6.4591510995700681</v>
      </c>
      <c r="Q132" s="179">
        <v>5.8254067868425397</v>
      </c>
      <c r="R132" s="179">
        <v>9.5718591865968428</v>
      </c>
      <c r="S132" s="179">
        <v>180.75476495206891</v>
      </c>
      <c r="T132" s="85"/>
      <c r="U132" s="85"/>
      <c r="V132" s="85"/>
      <c r="W132" s="85"/>
      <c r="X132" s="85"/>
      <c r="Y132" s="59"/>
      <c r="Z132" s="86"/>
      <c r="AA132" s="87"/>
      <c r="AC132" s="3"/>
      <c r="AD132" s="88"/>
      <c r="AE132" s="89"/>
      <c r="AF132" s="11"/>
    </row>
    <row r="133" spans="2:32" ht="11.25" customHeight="1" x14ac:dyDescent="0.2">
      <c r="B133" s="189">
        <f t="shared" si="6"/>
        <v>97</v>
      </c>
      <c r="C133" s="174" t="s">
        <v>111</v>
      </c>
      <c r="D133" s="175">
        <v>39142</v>
      </c>
      <c r="E133" s="176">
        <v>3811</v>
      </c>
      <c r="F133" s="190">
        <v>0.95364238410595714</v>
      </c>
      <c r="G133" s="190">
        <v>-5.5045871559633035</v>
      </c>
      <c r="H133" s="178">
        <v>44252</v>
      </c>
      <c r="I133" s="191">
        <v>111.7577</v>
      </c>
      <c r="J133" s="179">
        <v>-20.401054550069798</v>
      </c>
      <c r="K133" s="179">
        <v>8.1309878977464347</v>
      </c>
      <c r="L133" s="179">
        <v>6.2097049320297586</v>
      </c>
      <c r="M133" s="179">
        <v>7.3429916923414984</v>
      </c>
      <c r="N133" s="179">
        <v>7.6691559228821973</v>
      </c>
      <c r="O133" s="179">
        <v>7.9282365652730258</v>
      </c>
      <c r="P133" s="179">
        <v>6.8144316500087108</v>
      </c>
      <c r="Q133" s="179">
        <v>7.2491792025527744</v>
      </c>
      <c r="R133" s="179">
        <v>9.3522017311415961</v>
      </c>
      <c r="S133" s="179">
        <v>249.6112857147485</v>
      </c>
      <c r="T133" s="85"/>
      <c r="U133" s="85"/>
      <c r="V133" s="85"/>
      <c r="W133" s="85"/>
      <c r="X133" s="85"/>
      <c r="Y133" s="59"/>
      <c r="Z133" s="86"/>
      <c r="AA133" s="87"/>
      <c r="AC133" s="3"/>
      <c r="AD133" s="88"/>
      <c r="AE133" s="89"/>
      <c r="AF133" s="11"/>
    </row>
    <row r="134" spans="2:32" ht="11.25" customHeight="1" x14ac:dyDescent="0.2">
      <c r="B134" s="189">
        <f t="shared" si="6"/>
        <v>98</v>
      </c>
      <c r="C134" s="174" t="s">
        <v>122</v>
      </c>
      <c r="D134" s="175">
        <v>40846</v>
      </c>
      <c r="E134" s="176">
        <v>30919</v>
      </c>
      <c r="F134" s="190">
        <v>9.7547122927833527</v>
      </c>
      <c r="G134" s="190">
        <v>234.69365663563542</v>
      </c>
      <c r="H134" s="178">
        <v>44252</v>
      </c>
      <c r="I134" s="191">
        <v>10.6648</v>
      </c>
      <c r="J134" s="179">
        <v>5.8191332726832412</v>
      </c>
      <c r="K134" s="179">
        <v>7.6874370335785631</v>
      </c>
      <c r="L134" s="179">
        <v>6.9875234583499344</v>
      </c>
      <c r="M134" s="179">
        <v>7.279621745285576</v>
      </c>
      <c r="N134" s="179">
        <v>7.4050902295560963</v>
      </c>
      <c r="O134" s="179">
        <v>7.167450318956905</v>
      </c>
      <c r="P134" s="179">
        <v>7.9270142712411458</v>
      </c>
      <c r="Q134" s="179">
        <v>7.2110989521473599</v>
      </c>
      <c r="R134" s="179">
        <v>9.1312117576612941</v>
      </c>
      <c r="S134" s="179">
        <v>126.00661120063421</v>
      </c>
      <c r="T134" s="85"/>
      <c r="U134" s="85"/>
      <c r="V134" s="85"/>
      <c r="W134" s="85"/>
      <c r="X134" s="85"/>
      <c r="Y134" s="59"/>
      <c r="Z134" s="86"/>
      <c r="AA134" s="86"/>
      <c r="AC134" s="3"/>
      <c r="AD134" s="88"/>
      <c r="AE134" s="89"/>
      <c r="AF134" s="11"/>
    </row>
    <row r="135" spans="2:32" ht="11.25" customHeight="1" x14ac:dyDescent="0.2">
      <c r="B135" s="189">
        <f t="shared" si="6"/>
        <v>99</v>
      </c>
      <c r="C135" s="174" t="s">
        <v>110</v>
      </c>
      <c r="D135" s="175">
        <v>38829</v>
      </c>
      <c r="E135" s="176">
        <v>8721</v>
      </c>
      <c r="F135" s="190">
        <v>26.611498257839727</v>
      </c>
      <c r="G135" s="190">
        <v>118.02500000000001</v>
      </c>
      <c r="H135" s="178">
        <v>44252</v>
      </c>
      <c r="I135" s="191">
        <v>11.3338</v>
      </c>
      <c r="J135" s="179">
        <v>3.864955967745054</v>
      </c>
      <c r="K135" s="179">
        <v>9.5869480117684667</v>
      </c>
      <c r="L135" s="179">
        <v>6.9636090972821645</v>
      </c>
      <c r="M135" s="179">
        <v>7.9164467792483872</v>
      </c>
      <c r="N135" s="179">
        <v>7.9464554960591665</v>
      </c>
      <c r="O135" s="179">
        <v>8.0176367781827516</v>
      </c>
      <c r="P135" s="179">
        <v>8.1846428017974162</v>
      </c>
      <c r="Q135" s="179">
        <v>7.65109142127673</v>
      </c>
      <c r="R135" s="179">
        <v>8.4309130193790605</v>
      </c>
      <c r="S135" s="179">
        <v>232.88069163182001</v>
      </c>
      <c r="T135" s="85"/>
      <c r="U135" s="85"/>
      <c r="V135" s="85"/>
      <c r="W135" s="85"/>
      <c r="X135" s="85"/>
      <c r="Y135" s="59"/>
      <c r="Z135" s="86"/>
      <c r="AA135" s="86"/>
      <c r="AC135" s="3"/>
      <c r="AD135" s="88"/>
      <c r="AE135" s="89"/>
      <c r="AF135" s="11"/>
    </row>
    <row r="136" spans="2:32" ht="11.25" customHeight="1" x14ac:dyDescent="0.2">
      <c r="B136" s="189">
        <f t="shared" si="6"/>
        <v>100</v>
      </c>
      <c r="C136" s="174" t="s">
        <v>119</v>
      </c>
      <c r="D136" s="175">
        <v>40133</v>
      </c>
      <c r="E136" s="176">
        <v>6170</v>
      </c>
      <c r="F136" s="190">
        <v>6.0137457044673548</v>
      </c>
      <c r="G136" s="190">
        <v>110.72404371584699</v>
      </c>
      <c r="H136" s="178">
        <v>44252</v>
      </c>
      <c r="I136" s="191">
        <v>10.298</v>
      </c>
      <c r="J136" s="179">
        <v>6.3809949301637525</v>
      </c>
      <c r="K136" s="179">
        <v>6.6414980074808643</v>
      </c>
      <c r="L136" s="179">
        <v>6.6284587295694122</v>
      </c>
      <c r="M136" s="179">
        <v>6.8063181502538423</v>
      </c>
      <c r="N136" s="179">
        <v>7.0889277078365831</v>
      </c>
      <c r="O136" s="179">
        <v>6.6367520533775881</v>
      </c>
      <c r="P136" s="179">
        <v>7.2902862800639978</v>
      </c>
      <c r="Q136" s="179">
        <v>6.7400088579664663</v>
      </c>
      <c r="R136" s="179">
        <v>8.6731723292742036</v>
      </c>
      <c r="S136" s="179">
        <v>155.35440957807415</v>
      </c>
      <c r="T136" s="85"/>
      <c r="U136" s="85"/>
      <c r="V136" s="85"/>
      <c r="W136" s="85"/>
      <c r="X136" s="85"/>
      <c r="Y136" s="59"/>
      <c r="Z136" s="86"/>
      <c r="AA136" s="86"/>
      <c r="AC136" s="3"/>
      <c r="AD136" s="88"/>
      <c r="AE136" s="89"/>
      <c r="AF136" s="11"/>
    </row>
    <row r="137" spans="2:32" ht="11.25" customHeight="1" x14ac:dyDescent="0.2">
      <c r="B137" s="189">
        <f t="shared" si="6"/>
        <v>101</v>
      </c>
      <c r="C137" s="174" t="s">
        <v>116</v>
      </c>
      <c r="D137" s="175">
        <v>39535</v>
      </c>
      <c r="E137" s="176">
        <v>1587</v>
      </c>
      <c r="F137" s="190">
        <v>-4.7418967587034793</v>
      </c>
      <c r="G137" s="190">
        <v>-6.371681415929209</v>
      </c>
      <c r="H137" s="178">
        <v>44252</v>
      </c>
      <c r="I137" s="191">
        <v>10.2278</v>
      </c>
      <c r="J137" s="179">
        <v>6.0678068863021517</v>
      </c>
      <c r="K137" s="179">
        <v>5.9205687325730727</v>
      </c>
      <c r="L137" s="179">
        <v>5.8329239938429787</v>
      </c>
      <c r="M137" s="179">
        <v>5.7710720845497239</v>
      </c>
      <c r="N137" s="179">
        <v>6.4584643460461244</v>
      </c>
      <c r="O137" s="179">
        <v>5.8474526357120338</v>
      </c>
      <c r="P137" s="179">
        <v>6.7312748231114021</v>
      </c>
      <c r="Q137" s="179">
        <v>5.8447179540660557</v>
      </c>
      <c r="R137" s="179">
        <v>5.3885929569525759</v>
      </c>
      <c r="S137" s="179">
        <v>97.017989462309686</v>
      </c>
      <c r="T137" s="85"/>
      <c r="U137" s="85"/>
      <c r="V137" s="85"/>
      <c r="W137" s="85"/>
      <c r="X137" s="85"/>
      <c r="Y137" s="59"/>
      <c r="Z137" s="86"/>
      <c r="AA137" s="86"/>
      <c r="AC137" s="3"/>
      <c r="AD137" s="88"/>
      <c r="AE137" s="89"/>
      <c r="AF137" s="11"/>
    </row>
    <row r="138" spans="2:32" ht="11.25" customHeight="1" x14ac:dyDescent="0.2">
      <c r="B138" s="189">
        <f t="shared" si="6"/>
        <v>102</v>
      </c>
      <c r="C138" s="174" t="s">
        <v>120</v>
      </c>
      <c r="D138" s="175">
        <v>40228</v>
      </c>
      <c r="E138" s="176">
        <v>3760</v>
      </c>
      <c r="F138" s="190">
        <v>-0.26525198938992522</v>
      </c>
      <c r="G138" s="190">
        <v>0</v>
      </c>
      <c r="H138" s="178">
        <v>44252</v>
      </c>
      <c r="I138" s="191">
        <v>10.4587</v>
      </c>
      <c r="J138" s="179">
        <v>6.2829328003585205</v>
      </c>
      <c r="K138" s="179">
        <v>7.1891571752733379</v>
      </c>
      <c r="L138" s="179">
        <v>5.7387731837280711</v>
      </c>
      <c r="M138" s="179">
        <v>7.5481774384145464</v>
      </c>
      <c r="N138" s="179">
        <v>6.6934992674536709</v>
      </c>
      <c r="O138" s="179">
        <v>6.238597299841131</v>
      </c>
      <c r="P138" s="179">
        <v>5.6745598809819704</v>
      </c>
      <c r="Q138" s="179">
        <v>7.0171859877869958</v>
      </c>
      <c r="R138" s="179">
        <v>8.9178349556521042</v>
      </c>
      <c r="S138" s="179">
        <v>156.45062938725022</v>
      </c>
      <c r="T138" s="85"/>
      <c r="U138" s="85"/>
      <c r="V138" s="85"/>
      <c r="W138" s="85"/>
      <c r="X138" s="85"/>
      <c r="Y138" s="59"/>
      <c r="Z138" s="86"/>
      <c r="AA138" s="86"/>
      <c r="AC138" s="3"/>
      <c r="AD138" s="88"/>
      <c r="AE138" s="89"/>
      <c r="AF138" s="11"/>
    </row>
    <row r="139" spans="2:32" ht="11.25" customHeight="1" x14ac:dyDescent="0.2">
      <c r="B139" s="189">
        <f t="shared" si="6"/>
        <v>103</v>
      </c>
      <c r="C139" s="174" t="s">
        <v>108</v>
      </c>
      <c r="D139" s="175">
        <v>37326</v>
      </c>
      <c r="E139" s="176">
        <v>5870</v>
      </c>
      <c r="F139" s="190">
        <v>101.44131777625259</v>
      </c>
      <c r="G139" s="190">
        <v>182.75529865125239</v>
      </c>
      <c r="H139" s="178">
        <v>44252</v>
      </c>
      <c r="I139" s="191">
        <v>56.907600000000002</v>
      </c>
      <c r="J139" s="179">
        <v>-7.9515108924792521</v>
      </c>
      <c r="K139" s="179">
        <v>10.889684370463195</v>
      </c>
      <c r="L139" s="179">
        <v>8.0142400958452154</v>
      </c>
      <c r="M139" s="179">
        <v>7.8700195673447073</v>
      </c>
      <c r="N139" s="179">
        <v>7.8918366626622891</v>
      </c>
      <c r="O139" s="179">
        <v>9.1623211623843481</v>
      </c>
      <c r="P139" s="179">
        <v>7.5768120353458706</v>
      </c>
      <c r="Q139" s="179">
        <v>8.5354548783834385</v>
      </c>
      <c r="R139" s="179">
        <v>9.5081403150819366</v>
      </c>
      <c r="S139" s="179">
        <v>460.41405729309128</v>
      </c>
      <c r="T139" s="85"/>
      <c r="U139" s="85"/>
      <c r="V139" s="85"/>
      <c r="W139" s="85"/>
      <c r="X139" s="85"/>
      <c r="Y139" s="59"/>
      <c r="Z139" s="86"/>
      <c r="AA139" s="86"/>
      <c r="AC139" s="3"/>
      <c r="AD139" s="88"/>
      <c r="AE139" s="89"/>
      <c r="AF139" s="11"/>
    </row>
    <row r="140" spans="2:32" ht="11.25" customHeight="1" x14ac:dyDescent="0.2">
      <c r="B140" s="189">
        <f t="shared" si="6"/>
        <v>104</v>
      </c>
      <c r="C140" s="174" t="s">
        <v>121</v>
      </c>
      <c r="D140" s="175">
        <v>41362</v>
      </c>
      <c r="E140" s="176">
        <v>1264</v>
      </c>
      <c r="F140" s="190">
        <v>-4.5317220543806602</v>
      </c>
      <c r="G140" s="190">
        <v>108.23723228995057</v>
      </c>
      <c r="H140" s="178">
        <v>44252</v>
      </c>
      <c r="I140" s="191">
        <v>114.70399999999999</v>
      </c>
      <c r="J140" s="179">
        <v>10.567642329173733</v>
      </c>
      <c r="K140" s="179">
        <v>9.6505098854609006</v>
      </c>
      <c r="L140" s="179">
        <v>6.6464003291237281</v>
      </c>
      <c r="M140" s="179">
        <v>7.3616942375762013</v>
      </c>
      <c r="N140" s="179">
        <v>6.6758033480785919</v>
      </c>
      <c r="O140" s="179">
        <v>8.4158931524483993</v>
      </c>
      <c r="P140" s="179">
        <v>6.3644903657332543</v>
      </c>
      <c r="Q140" s="179">
        <v>7.9603902980184644</v>
      </c>
      <c r="R140" s="179">
        <v>8.2300381648622079</v>
      </c>
      <c r="S140" s="179">
        <v>87.091255125847084</v>
      </c>
      <c r="T140" s="85"/>
      <c r="U140" s="85"/>
      <c r="V140" s="85"/>
      <c r="W140" s="85"/>
      <c r="X140" s="85"/>
      <c r="Y140" s="59"/>
      <c r="Z140" s="86"/>
      <c r="AA140" s="86"/>
      <c r="AC140" s="3"/>
      <c r="AD140" s="88"/>
      <c r="AE140" s="89"/>
      <c r="AF140" s="11"/>
    </row>
    <row r="141" spans="2:32" ht="11.25" customHeight="1" x14ac:dyDescent="0.2">
      <c r="B141" s="189"/>
      <c r="C141" s="166"/>
      <c r="D141" s="22" t="s">
        <v>23</v>
      </c>
      <c r="E141" s="23">
        <v>83870.312481569999</v>
      </c>
      <c r="F141" s="180"/>
      <c r="G141" s="180"/>
      <c r="H141" s="180"/>
      <c r="I141" s="185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85"/>
      <c r="U141" s="85"/>
      <c r="V141" s="85"/>
      <c r="W141" s="85"/>
      <c r="X141" s="85"/>
      <c r="Y141" s="59"/>
      <c r="Z141" s="86"/>
      <c r="AA141" s="86"/>
      <c r="AC141" s="3"/>
      <c r="AD141" s="88"/>
      <c r="AE141" s="89"/>
      <c r="AF141" s="11"/>
    </row>
    <row r="142" spans="2:32" ht="11.25" customHeight="1" x14ac:dyDescent="0.2">
      <c r="B142" s="90"/>
      <c r="C142" s="167"/>
      <c r="D142" s="78"/>
      <c r="E142" s="79"/>
      <c r="F142" s="91"/>
      <c r="G142" s="91"/>
      <c r="H142" s="92"/>
      <c r="I142" s="93"/>
      <c r="J142" s="68"/>
      <c r="K142" s="68"/>
      <c r="L142" s="68"/>
      <c r="M142" s="68"/>
      <c r="N142" s="68"/>
      <c r="O142" s="68"/>
      <c r="P142" s="68"/>
      <c r="Q142" s="68"/>
      <c r="R142" s="94"/>
      <c r="S142" s="95"/>
      <c r="T142" s="85"/>
      <c r="U142" s="85"/>
      <c r="V142" s="85"/>
      <c r="W142" s="85"/>
      <c r="X142" s="85"/>
      <c r="Y142" s="59"/>
      <c r="Z142" s="86"/>
      <c r="AA142" s="86"/>
      <c r="AC142" s="3"/>
      <c r="AD142" s="88"/>
      <c r="AE142" s="89"/>
      <c r="AF142" s="11"/>
    </row>
    <row r="143" spans="2:32" x14ac:dyDescent="0.2">
      <c r="B143" s="196" t="s">
        <v>290</v>
      </c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8"/>
    </row>
    <row r="144" spans="2:32" ht="11.25" customHeight="1" x14ac:dyDescent="0.2">
      <c r="B144" s="189">
        <v>105</v>
      </c>
      <c r="C144" s="174" t="s">
        <v>125</v>
      </c>
      <c r="D144" s="175">
        <v>42471</v>
      </c>
      <c r="E144" s="176">
        <v>4218.49</v>
      </c>
      <c r="F144" s="190">
        <v>23.661515190600689</v>
      </c>
      <c r="G144" s="190">
        <v>321.57918931883592</v>
      </c>
      <c r="H144" s="178">
        <v>44252</v>
      </c>
      <c r="I144" s="191">
        <v>106.15</v>
      </c>
      <c r="J144" s="182">
        <v>10.318507350167593</v>
      </c>
      <c r="K144" s="182">
        <v>9.3498894461523054</v>
      </c>
      <c r="L144" s="182">
        <v>9.5882390175964041</v>
      </c>
      <c r="M144" s="182">
        <v>8.3044927257575925</v>
      </c>
      <c r="N144" s="182">
        <v>8.0022957740344562</v>
      </c>
      <c r="O144" s="182">
        <v>9.6917970602171266</v>
      </c>
      <c r="P144" s="182">
        <v>7.7547442244219091</v>
      </c>
      <c r="Q144" s="182">
        <v>9.1528945357275227</v>
      </c>
      <c r="R144" s="179">
        <v>8.2382118592162925</v>
      </c>
      <c r="S144" s="179">
        <v>47.277128030396121</v>
      </c>
      <c r="T144" s="85"/>
      <c r="U144" s="85"/>
      <c r="V144" s="85"/>
      <c r="W144" s="85"/>
      <c r="X144" s="85"/>
      <c r="Y144" s="59"/>
      <c r="Z144" s="86"/>
      <c r="AA144" s="86"/>
      <c r="AC144" s="3"/>
      <c r="AD144" s="88"/>
      <c r="AE144" s="89"/>
      <c r="AF144" s="11"/>
    </row>
    <row r="145" spans="2:32" ht="11.25" customHeight="1" x14ac:dyDescent="0.2">
      <c r="B145" s="189"/>
      <c r="C145" s="166"/>
      <c r="D145" s="22" t="s">
        <v>23</v>
      </c>
      <c r="E145" s="23">
        <v>4218.49</v>
      </c>
      <c r="F145" s="180"/>
      <c r="G145" s="180"/>
      <c r="H145" s="180"/>
      <c r="I145" s="185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85"/>
      <c r="U145" s="85"/>
      <c r="V145" s="85"/>
      <c r="W145" s="85"/>
      <c r="X145" s="85"/>
      <c r="Y145" s="59"/>
      <c r="Z145" s="86"/>
      <c r="AA145" s="86"/>
      <c r="AC145" s="3"/>
      <c r="AD145" s="88"/>
      <c r="AE145" s="89"/>
      <c r="AF145" s="11"/>
    </row>
    <row r="146" spans="2:32" ht="6" customHeight="1" x14ac:dyDescent="0.2">
      <c r="B146" s="57"/>
      <c r="C146" s="171"/>
      <c r="D146" s="75"/>
      <c r="E146" s="76"/>
      <c r="F146" s="96"/>
      <c r="G146" s="96"/>
      <c r="H146" s="96"/>
      <c r="I146" s="97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59"/>
      <c r="Z146" s="86"/>
      <c r="AA146" s="86"/>
      <c r="AC146" s="3"/>
      <c r="AD146" s="88"/>
      <c r="AE146" s="89"/>
      <c r="AF146" s="11"/>
    </row>
    <row r="147" spans="2:32" ht="11.25" customHeight="1" x14ac:dyDescent="0.2">
      <c r="B147" s="57"/>
      <c r="C147" s="171"/>
      <c r="D147" s="75"/>
      <c r="E147" s="76"/>
      <c r="F147" s="96"/>
      <c r="G147" s="96"/>
      <c r="H147" s="96"/>
      <c r="I147" s="97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59"/>
      <c r="Z147" s="86"/>
      <c r="AA147" s="86"/>
      <c r="AC147" s="3"/>
      <c r="AD147" s="88"/>
      <c r="AE147" s="89"/>
      <c r="AF147" s="11"/>
    </row>
    <row r="148" spans="2:32" x14ac:dyDescent="0.2">
      <c r="B148" s="196" t="s">
        <v>291</v>
      </c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8"/>
    </row>
    <row r="149" spans="2:32" ht="11.25" customHeight="1" x14ac:dyDescent="0.2">
      <c r="B149" s="189">
        <v>106</v>
      </c>
      <c r="C149" s="174" t="s">
        <v>131</v>
      </c>
      <c r="D149" s="175">
        <v>40876</v>
      </c>
      <c r="E149" s="176">
        <v>3083.01</v>
      </c>
      <c r="F149" s="190">
        <v>-1.2751254471104589</v>
      </c>
      <c r="G149" s="190">
        <v>-33.798368048099626</v>
      </c>
      <c r="H149" s="178">
        <v>44252</v>
      </c>
      <c r="I149" s="191">
        <v>10.249599999999999</v>
      </c>
      <c r="J149" s="179">
        <v>5.6986729117860513</v>
      </c>
      <c r="K149" s="179">
        <v>6.0099407517805972</v>
      </c>
      <c r="L149" s="179">
        <v>-1.955465074370851</v>
      </c>
      <c r="M149" s="179">
        <v>3.3109506729009608</v>
      </c>
      <c r="N149" s="179">
        <v>5.2027600990898062</v>
      </c>
      <c r="O149" s="179">
        <v>-0.7830250314476328</v>
      </c>
      <c r="P149" s="179">
        <v>3.23220459731193</v>
      </c>
      <c r="Q149" s="179">
        <v>1.1083707734966768</v>
      </c>
      <c r="R149" s="179">
        <v>9.398930244009307</v>
      </c>
      <c r="S149" s="179">
        <v>129.53252013452041</v>
      </c>
      <c r="T149" s="85"/>
      <c r="U149" s="85"/>
      <c r="V149" s="85"/>
      <c r="W149" s="85"/>
      <c r="X149" s="85"/>
      <c r="Y149" s="59"/>
      <c r="Z149" s="86"/>
      <c r="AA149" s="86"/>
      <c r="AC149" s="3"/>
      <c r="AD149" s="88"/>
      <c r="AE149" s="89"/>
      <c r="AF149" s="11"/>
    </row>
    <row r="150" spans="2:32" ht="11.25" customHeight="1" x14ac:dyDescent="0.2">
      <c r="B150" s="189">
        <f>1+B149</f>
        <v>107</v>
      </c>
      <c r="C150" s="174" t="s">
        <v>133</v>
      </c>
      <c r="D150" s="175">
        <v>41768</v>
      </c>
      <c r="E150" s="176">
        <v>1277.44</v>
      </c>
      <c r="F150" s="190">
        <v>-8.0363120649067259</v>
      </c>
      <c r="G150" s="190">
        <v>-5.6411165525442897</v>
      </c>
      <c r="H150" s="178">
        <v>44252</v>
      </c>
      <c r="I150" s="191">
        <v>110.9303</v>
      </c>
      <c r="J150" s="179">
        <v>0</v>
      </c>
      <c r="K150" s="179">
        <v>5.8539946235452041</v>
      </c>
      <c r="L150" s="179">
        <v>5.0805957629133465</v>
      </c>
      <c r="M150" s="179">
        <v>5.410376124700357</v>
      </c>
      <c r="N150" s="179">
        <v>5.5884756203684844</v>
      </c>
      <c r="O150" s="179">
        <v>5.8578656312501298</v>
      </c>
      <c r="P150" s="179">
        <v>6.0722868496838167</v>
      </c>
      <c r="Q150" s="179">
        <v>5.5224879449433324</v>
      </c>
      <c r="R150" s="179">
        <v>9.2355735345527314</v>
      </c>
      <c r="S150" s="179">
        <v>82.42571132797805</v>
      </c>
      <c r="T150" s="85"/>
      <c r="U150" s="85"/>
      <c r="V150" s="85"/>
      <c r="W150" s="85"/>
      <c r="X150" s="85"/>
      <c r="Y150" s="59"/>
      <c r="Z150" s="86"/>
      <c r="AA150" s="86"/>
      <c r="AC150" s="3"/>
      <c r="AD150" s="88"/>
      <c r="AE150" s="89"/>
      <c r="AF150" s="11"/>
    </row>
    <row r="151" spans="2:32" ht="11.25" customHeight="1" x14ac:dyDescent="0.2">
      <c r="B151" s="189">
        <f t="shared" ref="B151:B160" si="7">1+B150</f>
        <v>108</v>
      </c>
      <c r="C151" s="174" t="s">
        <v>132</v>
      </c>
      <c r="D151" s="175">
        <v>41036</v>
      </c>
      <c r="E151" s="176">
        <v>228.37</v>
      </c>
      <c r="F151" s="190">
        <v>0.45483337438856353</v>
      </c>
      <c r="G151" s="190">
        <v>-5.7214454090963596</v>
      </c>
      <c r="H151" s="178">
        <v>44252</v>
      </c>
      <c r="I151" s="191">
        <v>103.5937</v>
      </c>
      <c r="J151" s="179">
        <v>5.2153479135229608</v>
      </c>
      <c r="K151" s="179">
        <v>5.4619213688191941</v>
      </c>
      <c r="L151" s="179">
        <v>2.6046443086675439</v>
      </c>
      <c r="M151" s="179">
        <v>4.6191009128551137</v>
      </c>
      <c r="N151" s="179">
        <v>3.0855543904465135</v>
      </c>
      <c r="O151" s="179">
        <v>2.8298158584741406</v>
      </c>
      <c r="P151" s="179">
        <v>1.4421304461936069</v>
      </c>
      <c r="Q151" s="179">
        <v>4.2333534450260828</v>
      </c>
      <c r="R151" s="179">
        <v>8.114608952800296</v>
      </c>
      <c r="S151" s="179">
        <v>98.905471405297888</v>
      </c>
      <c r="T151" s="85"/>
      <c r="U151" s="85"/>
      <c r="V151" s="85"/>
      <c r="W151" s="85"/>
      <c r="X151" s="85"/>
      <c r="Y151" s="59"/>
      <c r="Z151" s="86"/>
      <c r="AA151" s="86"/>
      <c r="AC151" s="3"/>
      <c r="AD151" s="88"/>
      <c r="AE151" s="89"/>
      <c r="AF151" s="11"/>
    </row>
    <row r="152" spans="2:32" ht="11.25" customHeight="1" x14ac:dyDescent="0.2">
      <c r="B152" s="189">
        <f t="shared" si="7"/>
        <v>109</v>
      </c>
      <c r="C152" s="174" t="s">
        <v>135</v>
      </c>
      <c r="D152" s="175">
        <v>41974</v>
      </c>
      <c r="E152" s="176">
        <v>2196</v>
      </c>
      <c r="F152" s="190">
        <v>-8.4618591079616561</v>
      </c>
      <c r="G152" s="190">
        <v>5.4248679788766241</v>
      </c>
      <c r="H152" s="178">
        <v>44252</v>
      </c>
      <c r="I152" s="191">
        <v>104.3015</v>
      </c>
      <c r="J152" s="179">
        <v>6.440161445141368</v>
      </c>
      <c r="K152" s="179">
        <v>6.0410774894637447</v>
      </c>
      <c r="L152" s="179">
        <v>2.581074108841138</v>
      </c>
      <c r="M152" s="179">
        <v>4.1837592970186854</v>
      </c>
      <c r="N152" s="179">
        <v>5.2889686613725226</v>
      </c>
      <c r="O152" s="179">
        <v>2.6855249255601032</v>
      </c>
      <c r="P152" s="179">
        <v>5.0491064058114876</v>
      </c>
      <c r="Q152" s="179">
        <v>2.4311679463209144</v>
      </c>
      <c r="R152" s="179">
        <v>8.6157104195748282</v>
      </c>
      <c r="S152" s="179">
        <v>67.497933168500239</v>
      </c>
      <c r="T152" s="85"/>
      <c r="U152" s="85"/>
      <c r="V152" s="85"/>
      <c r="W152" s="85"/>
      <c r="X152" s="85"/>
      <c r="Y152" s="59"/>
      <c r="Z152" s="86"/>
      <c r="AA152" s="86"/>
      <c r="AC152" s="3"/>
      <c r="AD152" s="88"/>
      <c r="AE152" s="89"/>
      <c r="AF152" s="11"/>
    </row>
    <row r="153" spans="2:32" ht="11.25" customHeight="1" x14ac:dyDescent="0.2">
      <c r="B153" s="189">
        <f t="shared" si="7"/>
        <v>110</v>
      </c>
      <c r="C153" s="174" t="s">
        <v>137</v>
      </c>
      <c r="D153" s="175">
        <v>43906</v>
      </c>
      <c r="E153" s="176">
        <v>2640.72</v>
      </c>
      <c r="F153" s="190">
        <v>0.55633617784478506</v>
      </c>
      <c r="G153" s="190">
        <v>-4.0854278657562082</v>
      </c>
      <c r="H153" s="178">
        <v>44252</v>
      </c>
      <c r="I153" s="191">
        <v>100.77</v>
      </c>
      <c r="J153" s="179">
        <v>7.2456575682353641</v>
      </c>
      <c r="K153" s="179">
        <v>6.7354644560528865</v>
      </c>
      <c r="L153" s="179">
        <v>6.7088726135351218</v>
      </c>
      <c r="M153" s="179">
        <v>6.5405832298652635</v>
      </c>
      <c r="N153" s="179">
        <v>6.7723510390608128</v>
      </c>
      <c r="O153" s="179">
        <v>6.9157026854219117</v>
      </c>
      <c r="P153" s="179">
        <v>6.4950504099173871</v>
      </c>
      <c r="Q153" s="179">
        <v>6.7145916069493978</v>
      </c>
      <c r="R153" s="179">
        <v>8.0049054263461539</v>
      </c>
      <c r="S153" s="179">
        <v>7.5728283508446959</v>
      </c>
      <c r="T153" s="85"/>
      <c r="U153" s="85"/>
      <c r="V153" s="85"/>
      <c r="W153" s="85"/>
      <c r="X153" s="85"/>
      <c r="Y153" s="59"/>
      <c r="Z153" s="86"/>
      <c r="AA153" s="86"/>
      <c r="AC153" s="3"/>
      <c r="AD153" s="88"/>
      <c r="AE153" s="89"/>
      <c r="AF153" s="11"/>
    </row>
    <row r="154" spans="2:32" ht="11.25" customHeight="1" x14ac:dyDescent="0.2">
      <c r="B154" s="189">
        <f t="shared" si="7"/>
        <v>111</v>
      </c>
      <c r="C154" s="174" t="s">
        <v>128</v>
      </c>
      <c r="D154" s="175">
        <v>40385</v>
      </c>
      <c r="E154" s="176">
        <v>1465</v>
      </c>
      <c r="F154" s="190">
        <v>-16.855845629965948</v>
      </c>
      <c r="G154" s="190">
        <v>-56.463595839524515</v>
      </c>
      <c r="H154" s="178">
        <v>44252</v>
      </c>
      <c r="I154" s="191">
        <v>114.8309</v>
      </c>
      <c r="J154" s="179">
        <v>5.4043978995590436</v>
      </c>
      <c r="K154" s="179">
        <v>5.6048721145907567</v>
      </c>
      <c r="L154" s="179">
        <v>1.7464881428402448</v>
      </c>
      <c r="M154" s="179">
        <v>2.9627394374702067</v>
      </c>
      <c r="N154" s="179">
        <v>3.9936848617240117</v>
      </c>
      <c r="O154" s="179">
        <v>4.7220749130491546</v>
      </c>
      <c r="P154" s="179">
        <v>3.4628150945524045</v>
      </c>
      <c r="Q154" s="179">
        <v>2.9638260351420942</v>
      </c>
      <c r="R154" s="179">
        <v>9.2648027962546564</v>
      </c>
      <c r="S154" s="179">
        <v>155.73231430429288</v>
      </c>
      <c r="T154" s="85"/>
      <c r="U154" s="85"/>
      <c r="V154" s="85"/>
      <c r="W154" s="85"/>
      <c r="X154" s="85"/>
      <c r="Y154" s="59"/>
      <c r="Z154" s="86"/>
      <c r="AA154" s="86"/>
      <c r="AC154" s="3"/>
      <c r="AD154" s="88"/>
      <c r="AE154" s="89"/>
      <c r="AF154" s="11"/>
    </row>
    <row r="155" spans="2:32" ht="11.25" customHeight="1" x14ac:dyDescent="0.2">
      <c r="B155" s="189">
        <f t="shared" si="7"/>
        <v>112</v>
      </c>
      <c r="C155" s="174" t="s">
        <v>126</v>
      </c>
      <c r="D155" s="175">
        <v>37681</v>
      </c>
      <c r="E155" s="176">
        <v>1127</v>
      </c>
      <c r="F155" s="190">
        <v>-19.614835948644792</v>
      </c>
      <c r="G155" s="190">
        <v>-37.940528634361236</v>
      </c>
      <c r="H155" s="178">
        <v>44252</v>
      </c>
      <c r="I155" s="191">
        <v>54.85</v>
      </c>
      <c r="J155" s="179">
        <v>0</v>
      </c>
      <c r="K155" s="179">
        <v>5.7101139415437014</v>
      </c>
      <c r="L155" s="179">
        <v>1.3323599196929898</v>
      </c>
      <c r="M155" s="179">
        <v>3.1294016779958245</v>
      </c>
      <c r="N155" s="179">
        <v>4.5742190736595134</v>
      </c>
      <c r="O155" s="179">
        <v>1.5988319036319121</v>
      </c>
      <c r="P155" s="179">
        <v>4.5108253551089668</v>
      </c>
      <c r="Q155" s="179">
        <v>2.3853091099196786</v>
      </c>
      <c r="R155" s="179">
        <v>7.5792665242982338</v>
      </c>
      <c r="S155" s="179">
        <v>272.56439524349389</v>
      </c>
      <c r="T155" s="85"/>
      <c r="U155" s="85"/>
      <c r="V155" s="85"/>
      <c r="W155" s="85"/>
      <c r="X155" s="85"/>
      <c r="Y155" s="59"/>
      <c r="Z155" s="86"/>
      <c r="AA155" s="86"/>
      <c r="AC155" s="3"/>
      <c r="AD155" s="88"/>
      <c r="AE155" s="89"/>
      <c r="AF155" s="11"/>
    </row>
    <row r="156" spans="2:32" ht="11.25" customHeight="1" x14ac:dyDescent="0.2">
      <c r="B156" s="189">
        <f t="shared" si="7"/>
        <v>113</v>
      </c>
      <c r="C156" s="174" t="s">
        <v>136</v>
      </c>
      <c r="D156" s="175">
        <v>43542</v>
      </c>
      <c r="E156" s="176">
        <v>194</v>
      </c>
      <c r="F156" s="190">
        <v>0.51813471502590858</v>
      </c>
      <c r="G156" s="190">
        <v>-32.167832167832167</v>
      </c>
      <c r="H156" s="178">
        <v>44252</v>
      </c>
      <c r="I156" s="191">
        <v>10.3962</v>
      </c>
      <c r="J156" s="179">
        <v>0.70219315120723103</v>
      </c>
      <c r="K156" s="179">
        <v>4.8696453500766914</v>
      </c>
      <c r="L156" s="179">
        <v>4.6992783710884263</v>
      </c>
      <c r="M156" s="179">
        <v>5.0955145187262536</v>
      </c>
      <c r="N156" s="179">
        <v>5.5590144637262897</v>
      </c>
      <c r="O156" s="179">
        <v>5.4551774076750048</v>
      </c>
      <c r="P156" s="179">
        <v>5.409743735328143</v>
      </c>
      <c r="Q156" s="179">
        <v>4.8953252693789713</v>
      </c>
      <c r="R156" s="179">
        <v>11.385540284960749</v>
      </c>
      <c r="S156" s="179">
        <v>23.336513924825852</v>
      </c>
      <c r="T156" s="85"/>
      <c r="U156" s="85"/>
      <c r="V156" s="85"/>
      <c r="W156" s="85"/>
      <c r="X156" s="85"/>
      <c r="Y156" s="59"/>
      <c r="Z156" s="86"/>
      <c r="AA156" s="86"/>
      <c r="AC156" s="3"/>
      <c r="AD156" s="88"/>
      <c r="AE156" s="89"/>
      <c r="AF156" s="11"/>
    </row>
    <row r="157" spans="2:32" ht="11.25" customHeight="1" x14ac:dyDescent="0.2">
      <c r="B157" s="189">
        <f t="shared" si="7"/>
        <v>114</v>
      </c>
      <c r="C157" s="174" t="s">
        <v>134</v>
      </c>
      <c r="D157" s="175">
        <v>41830</v>
      </c>
      <c r="E157" s="176">
        <v>348</v>
      </c>
      <c r="F157" s="190">
        <v>29.850746268656714</v>
      </c>
      <c r="G157" s="190">
        <v>-49.710982658959537</v>
      </c>
      <c r="H157" s="178">
        <v>44252</v>
      </c>
      <c r="I157" s="191">
        <v>10.632400000000001</v>
      </c>
      <c r="J157" s="179">
        <v>5.8368686916216994</v>
      </c>
      <c r="K157" s="179">
        <v>4.5648499160189413</v>
      </c>
      <c r="L157" s="179">
        <v>3.1204817762357062</v>
      </c>
      <c r="M157" s="179">
        <v>5.4975119635470184</v>
      </c>
      <c r="N157" s="179">
        <v>6.0472931161585546</v>
      </c>
      <c r="O157" s="179">
        <v>3.7583804018824019</v>
      </c>
      <c r="P157" s="179">
        <v>4.1646938512578773</v>
      </c>
      <c r="Q157" s="179">
        <v>4.40654294100952</v>
      </c>
      <c r="R157" s="179">
        <v>9.3511986631433999</v>
      </c>
      <c r="S157" s="179">
        <v>80.974828201749062</v>
      </c>
      <c r="T157" s="85"/>
      <c r="U157" s="85"/>
      <c r="V157" s="85"/>
      <c r="W157" s="85"/>
      <c r="X157" s="85"/>
      <c r="Y157" s="59"/>
      <c r="Z157" s="86"/>
      <c r="AA157" s="86"/>
      <c r="AC157" s="3"/>
      <c r="AD157" s="88"/>
      <c r="AE157" s="89"/>
      <c r="AF157" s="11"/>
    </row>
    <row r="158" spans="2:32" ht="11.25" customHeight="1" x14ac:dyDescent="0.2">
      <c r="B158" s="189">
        <f t="shared" si="7"/>
        <v>115</v>
      </c>
      <c r="C158" s="174" t="s">
        <v>127</v>
      </c>
      <c r="D158" s="175">
        <v>40135</v>
      </c>
      <c r="E158" s="176">
        <v>3430</v>
      </c>
      <c r="F158" s="190">
        <v>-6.2841530054644767</v>
      </c>
      <c r="G158" s="190">
        <v>-21.149425287356326</v>
      </c>
      <c r="H158" s="178">
        <v>44252</v>
      </c>
      <c r="I158" s="191">
        <v>10.0527</v>
      </c>
      <c r="J158" s="179">
        <v>5.0839194930036857</v>
      </c>
      <c r="K158" s="179">
        <v>6.2317795145201567</v>
      </c>
      <c r="L158" s="179">
        <v>2.4497051250099342</v>
      </c>
      <c r="M158" s="179">
        <v>4.581695795832065</v>
      </c>
      <c r="N158" s="179">
        <v>4.8453027232016215</v>
      </c>
      <c r="O158" s="179">
        <v>3.5669412257430544</v>
      </c>
      <c r="P158" s="179">
        <v>3.7959196158197499</v>
      </c>
      <c r="Q158" s="179">
        <v>2.9242369523200189</v>
      </c>
      <c r="R158" s="179">
        <v>9.2221125864205824</v>
      </c>
      <c r="S158" s="179">
        <v>170.47197058175158</v>
      </c>
      <c r="T158" s="85"/>
      <c r="U158" s="85"/>
      <c r="V158" s="85"/>
      <c r="W158" s="85"/>
      <c r="X158" s="85"/>
      <c r="Y158" s="59"/>
      <c r="Z158" s="86"/>
      <c r="AA158" s="86"/>
      <c r="AC158" s="3"/>
      <c r="AD158" s="88"/>
      <c r="AE158" s="89"/>
      <c r="AF158" s="11"/>
    </row>
    <row r="159" spans="2:32" ht="11.25" customHeight="1" x14ac:dyDescent="0.2">
      <c r="B159" s="189">
        <f t="shared" si="7"/>
        <v>116</v>
      </c>
      <c r="C159" s="174" t="s">
        <v>129</v>
      </c>
      <c r="D159" s="175">
        <v>40752</v>
      </c>
      <c r="E159" s="176">
        <v>653.37300000000005</v>
      </c>
      <c r="F159" s="190">
        <v>315.76127418851934</v>
      </c>
      <c r="G159" s="190">
        <v>154.12888997794659</v>
      </c>
      <c r="H159" s="178">
        <v>44252</v>
      </c>
      <c r="I159" s="191">
        <v>10.959099999999999</v>
      </c>
      <c r="J159" s="179">
        <v>7.661908586446553</v>
      </c>
      <c r="K159" s="179">
        <v>6.001918421412622</v>
      </c>
      <c r="L159" s="179">
        <v>7.2143436290477148</v>
      </c>
      <c r="M159" s="179">
        <v>5.2365298548084249</v>
      </c>
      <c r="N159" s="179">
        <v>3.4474047540239692</v>
      </c>
      <c r="O159" s="179">
        <v>7.6333917318678424</v>
      </c>
      <c r="P159" s="179">
        <v>2.5554176718003645</v>
      </c>
      <c r="Q159" s="179">
        <v>5.51191725033675</v>
      </c>
      <c r="R159" s="179">
        <v>7.9998550868781493</v>
      </c>
      <c r="S159" s="179">
        <v>109.16844948890727</v>
      </c>
      <c r="T159" s="85"/>
      <c r="U159" s="85"/>
      <c r="V159" s="85"/>
      <c r="W159" s="85"/>
      <c r="X159" s="85"/>
      <c r="Y159" s="59"/>
      <c r="Z159" s="86"/>
      <c r="AA159" s="86"/>
      <c r="AC159" s="3"/>
      <c r="AD159" s="88"/>
      <c r="AE159" s="89"/>
      <c r="AF159" s="11"/>
    </row>
    <row r="160" spans="2:32" s="10" customFormat="1" ht="11.25" customHeight="1" x14ac:dyDescent="0.2">
      <c r="B160" s="189">
        <f t="shared" si="7"/>
        <v>117</v>
      </c>
      <c r="C160" s="174" t="s">
        <v>130</v>
      </c>
      <c r="D160" s="175">
        <v>40749</v>
      </c>
      <c r="E160" s="176">
        <v>4396</v>
      </c>
      <c r="F160" s="190">
        <v>-5.4013341941037236</v>
      </c>
      <c r="G160" s="190">
        <v>39.246119733924623</v>
      </c>
      <c r="H160" s="178">
        <v>44252</v>
      </c>
      <c r="I160" s="191">
        <v>106.0911</v>
      </c>
      <c r="J160" s="179">
        <v>6.1250097809721904</v>
      </c>
      <c r="K160" s="179">
        <v>5.756797449295374</v>
      </c>
      <c r="L160" s="179">
        <v>5.37935011252676</v>
      </c>
      <c r="M160" s="179">
        <v>5.3882565530982989</v>
      </c>
      <c r="N160" s="179">
        <v>5.2959946218244456</v>
      </c>
      <c r="O160" s="179">
        <v>5.9596743510777284</v>
      </c>
      <c r="P160" s="179">
        <v>4.8416368576675755</v>
      </c>
      <c r="Q160" s="179">
        <v>5.8210193142440287</v>
      </c>
      <c r="R160" s="179">
        <v>9.15095877353993</v>
      </c>
      <c r="S160" s="179">
        <v>131.7183042892419</v>
      </c>
      <c r="T160" s="85"/>
      <c r="U160" s="85"/>
      <c r="V160" s="85"/>
      <c r="W160" s="85"/>
      <c r="X160" s="85"/>
      <c r="Y160" s="59"/>
      <c r="Z160" s="98"/>
      <c r="AA160" s="98"/>
      <c r="AB160" s="8"/>
      <c r="AC160" s="8"/>
      <c r="AD160" s="99"/>
      <c r="AE160" s="100"/>
      <c r="AF160" s="12"/>
    </row>
    <row r="161" spans="2:32" ht="11.25" customHeight="1" x14ac:dyDescent="0.2">
      <c r="B161" s="189"/>
      <c r="C161" s="166"/>
      <c r="D161" s="22" t="s">
        <v>23</v>
      </c>
      <c r="E161" s="23">
        <v>21038.913</v>
      </c>
      <c r="F161" s="180"/>
      <c r="G161" s="180"/>
      <c r="H161" s="180"/>
      <c r="I161" s="185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85"/>
      <c r="U161" s="85"/>
      <c r="V161" s="85"/>
      <c r="W161" s="85"/>
      <c r="X161" s="85"/>
      <c r="Y161" s="59"/>
      <c r="Z161" s="86"/>
      <c r="AA161" s="86"/>
      <c r="AC161" s="3"/>
      <c r="AD161" s="88"/>
      <c r="AE161" s="89"/>
      <c r="AF161" s="11"/>
    </row>
    <row r="162" spans="2:32" ht="11.25" customHeight="1" x14ac:dyDescent="0.2">
      <c r="B162" s="90"/>
      <c r="C162" s="170"/>
      <c r="D162" s="78"/>
      <c r="E162" s="79"/>
      <c r="F162" s="91"/>
      <c r="G162" s="91"/>
      <c r="H162" s="91"/>
      <c r="I162" s="93"/>
      <c r="J162" s="94"/>
      <c r="K162" s="94"/>
      <c r="L162" s="94"/>
      <c r="M162" s="94"/>
      <c r="N162" s="94"/>
      <c r="O162" s="94"/>
      <c r="P162" s="94"/>
      <c r="Q162" s="94"/>
      <c r="R162" s="94"/>
      <c r="S162" s="95"/>
      <c r="T162" s="85"/>
      <c r="U162" s="85"/>
      <c r="V162" s="85"/>
      <c r="W162" s="85"/>
      <c r="X162" s="85"/>
      <c r="Y162" s="59"/>
      <c r="Z162" s="86"/>
      <c r="AA162" s="86"/>
      <c r="AC162" s="3"/>
      <c r="AD162" s="88"/>
      <c r="AE162" s="89"/>
      <c r="AF162" s="11"/>
    </row>
    <row r="163" spans="2:32" x14ac:dyDescent="0.2">
      <c r="B163" s="196" t="s">
        <v>292</v>
      </c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8"/>
    </row>
    <row r="164" spans="2:32" ht="11.25" customHeight="1" x14ac:dyDescent="0.2">
      <c r="B164" s="189">
        <v>118</v>
      </c>
      <c r="C164" s="174" t="s">
        <v>140</v>
      </c>
      <c r="D164" s="175">
        <v>39167</v>
      </c>
      <c r="E164" s="176">
        <v>755.43084699999997</v>
      </c>
      <c r="F164" s="190">
        <v>0.20217583177375431</v>
      </c>
      <c r="G164" s="190">
        <v>15.777642053082452</v>
      </c>
      <c r="H164" s="178">
        <v>44252</v>
      </c>
      <c r="I164" s="191">
        <v>53.085799999999999</v>
      </c>
      <c r="J164" s="179">
        <v>-18.074035860001281</v>
      </c>
      <c r="K164" s="179">
        <v>8.3032847110795185</v>
      </c>
      <c r="L164" s="179">
        <v>8.1120032161295939</v>
      </c>
      <c r="M164" s="179">
        <v>6.3919381561613458</v>
      </c>
      <c r="N164" s="179">
        <v>6.2451981920931408</v>
      </c>
      <c r="O164" s="179">
        <v>8.7679295948945057</v>
      </c>
      <c r="P164" s="179">
        <v>6.0379156735288939</v>
      </c>
      <c r="Q164" s="179">
        <v>6.9477119179031099</v>
      </c>
      <c r="R164" s="179">
        <v>6.7492790487718946</v>
      </c>
      <c r="S164" s="179">
        <v>148.40852942291494</v>
      </c>
      <c r="T164" s="85"/>
      <c r="U164" s="85"/>
      <c r="V164" s="85"/>
      <c r="W164" s="85"/>
      <c r="X164" s="85"/>
      <c r="Y164" s="59"/>
      <c r="Z164" s="86"/>
      <c r="AA164" s="87"/>
      <c r="AC164" s="3"/>
      <c r="AD164" s="88"/>
      <c r="AE164" s="89"/>
      <c r="AF164" s="11"/>
    </row>
    <row r="165" spans="2:32" ht="11.25" customHeight="1" x14ac:dyDescent="0.2">
      <c r="B165" s="28">
        <f>1+B164</f>
        <v>119</v>
      </c>
      <c r="C165" s="174" t="s">
        <v>138</v>
      </c>
      <c r="D165" s="175">
        <v>39246</v>
      </c>
      <c r="E165" s="176">
        <v>82.49</v>
      </c>
      <c r="F165" s="190">
        <v>0.30398832684825905</v>
      </c>
      <c r="G165" s="190">
        <v>14.347102855558624</v>
      </c>
      <c r="H165" s="178">
        <v>44252</v>
      </c>
      <c r="I165" s="191">
        <v>55.611800000000002</v>
      </c>
      <c r="J165" s="179">
        <v>4.5949270566612022</v>
      </c>
      <c r="K165" s="179">
        <v>6.6468271830095418</v>
      </c>
      <c r="L165" s="179">
        <v>5.9976990308225595</v>
      </c>
      <c r="M165" s="179">
        <v>6.3596282956978802</v>
      </c>
      <c r="N165" s="179">
        <v>6.7544741963766342</v>
      </c>
      <c r="O165" s="179">
        <v>6.1877924268340578</v>
      </c>
      <c r="P165" s="179">
        <v>6.756993313438266</v>
      </c>
      <c r="Q165" s="179">
        <v>6.3145283822429299</v>
      </c>
      <c r="R165" s="179">
        <v>6.5439293735690685</v>
      </c>
      <c r="S165" s="179">
        <v>138.45547383886048</v>
      </c>
      <c r="T165" s="85"/>
      <c r="U165" s="85"/>
      <c r="V165" s="85"/>
      <c r="W165" s="85"/>
      <c r="X165" s="85"/>
      <c r="Y165" s="59"/>
      <c r="Z165" s="86"/>
      <c r="AA165" s="87"/>
      <c r="AC165" s="3"/>
      <c r="AD165" s="88"/>
      <c r="AE165" s="89"/>
      <c r="AF165" s="11"/>
    </row>
    <row r="166" spans="2:32" ht="11.25" customHeight="1" x14ac:dyDescent="0.2">
      <c r="B166" s="28">
        <f t="shared" ref="B166:B170" si="8">1+B165</f>
        <v>120</v>
      </c>
      <c r="C166" s="174" t="s">
        <v>139</v>
      </c>
      <c r="D166" s="175">
        <v>38791</v>
      </c>
      <c r="E166" s="176">
        <v>2139.9929999999999</v>
      </c>
      <c r="F166" s="190">
        <v>-29.862257544666249</v>
      </c>
      <c r="G166" s="190">
        <v>83.29060820990442</v>
      </c>
      <c r="H166" s="178">
        <v>44252</v>
      </c>
      <c r="I166" s="191">
        <v>107.1542</v>
      </c>
      <c r="J166" s="179">
        <v>4.5309494320099342</v>
      </c>
      <c r="K166" s="179">
        <v>7.2801807555759046</v>
      </c>
      <c r="L166" s="179">
        <v>1.0398112507903716</v>
      </c>
      <c r="M166" s="179">
        <v>4.8356474398767206</v>
      </c>
      <c r="N166" s="179">
        <v>6.3362079013515133</v>
      </c>
      <c r="O166" s="179">
        <v>1.9619401478737242</v>
      </c>
      <c r="P166" s="179">
        <v>6.85119656585894</v>
      </c>
      <c r="Q166" s="179">
        <v>3.0912157546266155</v>
      </c>
      <c r="R166" s="179">
        <v>5.571072111523101</v>
      </c>
      <c r="S166" s="179">
        <v>125.04578674216242</v>
      </c>
      <c r="T166" s="85"/>
      <c r="U166" s="85"/>
      <c r="V166" s="85"/>
      <c r="W166" s="85"/>
      <c r="X166" s="85"/>
      <c r="Y166" s="59"/>
      <c r="Z166" s="86"/>
      <c r="AA166" s="87"/>
      <c r="AC166" s="3"/>
      <c r="AD166" s="88"/>
      <c r="AE166" s="89"/>
      <c r="AF166" s="11"/>
    </row>
    <row r="167" spans="2:32" ht="11.25" customHeight="1" x14ac:dyDescent="0.2">
      <c r="B167" s="28">
        <f t="shared" si="8"/>
        <v>121</v>
      </c>
      <c r="C167" s="174" t="s">
        <v>142</v>
      </c>
      <c r="D167" s="175">
        <v>39315</v>
      </c>
      <c r="E167" s="176">
        <v>115</v>
      </c>
      <c r="F167" s="190">
        <v>0</v>
      </c>
      <c r="G167" s="190">
        <v>2.7929285615962085</v>
      </c>
      <c r="H167" s="178">
        <v>44252</v>
      </c>
      <c r="I167" s="191">
        <v>8.5611999999999995</v>
      </c>
      <c r="J167" s="179">
        <v>5.9697656487287531</v>
      </c>
      <c r="K167" s="179">
        <v>6.2808760314277485</v>
      </c>
      <c r="L167" s="179">
        <v>6.0986871710595025</v>
      </c>
      <c r="M167" s="179">
        <v>5.7507551975364635</v>
      </c>
      <c r="N167" s="179">
        <v>5.3158525621818153</v>
      </c>
      <c r="O167" s="179">
        <v>6.1480534409348175</v>
      </c>
      <c r="P167" s="179">
        <v>5.3988967104919219</v>
      </c>
      <c r="Q167" s="179">
        <v>6.1170230684241131</v>
      </c>
      <c r="R167" s="179">
        <v>5.251523134514624</v>
      </c>
      <c r="S167" s="179">
        <v>99.77447798833785</v>
      </c>
      <c r="T167" s="85"/>
      <c r="U167" s="85"/>
      <c r="V167" s="85"/>
      <c r="W167" s="85"/>
      <c r="X167" s="85"/>
      <c r="Y167" s="59"/>
      <c r="Z167" s="86"/>
      <c r="AA167" s="87"/>
      <c r="AC167" s="3"/>
      <c r="AD167" s="88"/>
      <c r="AE167" s="89"/>
      <c r="AF167" s="11"/>
    </row>
    <row r="168" spans="2:32" ht="11.25" customHeight="1" x14ac:dyDescent="0.2">
      <c r="B168" s="28">
        <f t="shared" si="8"/>
        <v>122</v>
      </c>
      <c r="C168" s="174" t="s">
        <v>141</v>
      </c>
      <c r="D168" s="175">
        <v>38633</v>
      </c>
      <c r="E168" s="176">
        <v>661.33</v>
      </c>
      <c r="F168" s="190">
        <v>0.70197344378122306</v>
      </c>
      <c r="G168" s="190">
        <v>-14.500510672406875</v>
      </c>
      <c r="H168" s="178">
        <v>44252</v>
      </c>
      <c r="I168" s="191">
        <v>111.54</v>
      </c>
      <c r="J168" s="179">
        <v>-13.084782219031144</v>
      </c>
      <c r="K168" s="179">
        <v>7.0216613443114806</v>
      </c>
      <c r="L168" s="179">
        <v>3.7200239808158382</v>
      </c>
      <c r="M168" s="179">
        <v>6.0894227560894212</v>
      </c>
      <c r="N168" s="179">
        <v>5.6046925864505734</v>
      </c>
      <c r="O168" s="179">
        <v>3.9374325782095276</v>
      </c>
      <c r="P168" s="179">
        <v>7.0925604454037181</v>
      </c>
      <c r="Q168" s="179">
        <v>5.3019445305237571</v>
      </c>
      <c r="R168" s="179">
        <v>9.4571488231742116</v>
      </c>
      <c r="S168" s="179">
        <v>301.72563824529107</v>
      </c>
      <c r="T168" s="85"/>
      <c r="U168" s="85"/>
      <c r="V168" s="85"/>
      <c r="W168" s="85"/>
      <c r="X168" s="85"/>
      <c r="Y168" s="59"/>
      <c r="Z168" s="16"/>
      <c r="AA168" s="17"/>
      <c r="AC168" s="3"/>
      <c r="AD168" s="88"/>
      <c r="AE168" s="89"/>
      <c r="AF168" s="11"/>
    </row>
    <row r="169" spans="2:32" ht="11.25" customHeight="1" x14ac:dyDescent="0.2">
      <c r="B169" s="28">
        <f t="shared" si="8"/>
        <v>123</v>
      </c>
      <c r="C169" s="174" t="s">
        <v>143</v>
      </c>
      <c r="D169" s="175">
        <v>39687</v>
      </c>
      <c r="E169" s="176">
        <v>669</v>
      </c>
      <c r="F169" s="190">
        <v>0.14970059880239361</v>
      </c>
      <c r="G169" s="190">
        <v>-5.3748231966053712</v>
      </c>
      <c r="H169" s="178">
        <v>44252</v>
      </c>
      <c r="I169" s="191">
        <v>56.645000000000003</v>
      </c>
      <c r="J169" s="179">
        <v>-16.552645370535913</v>
      </c>
      <c r="K169" s="179">
        <v>8.4179158165468913</v>
      </c>
      <c r="L169" s="179">
        <v>6.9144374867951335</v>
      </c>
      <c r="M169" s="179">
        <v>9.0279594989806373</v>
      </c>
      <c r="N169" s="179">
        <v>9.3086647250513845</v>
      </c>
      <c r="O169" s="179">
        <v>9.2624880302864696</v>
      </c>
      <c r="P169" s="179">
        <v>7.7624462991069691</v>
      </c>
      <c r="Q169" s="179">
        <v>10.070686411168102</v>
      </c>
      <c r="R169" s="179">
        <v>10.011568772446665</v>
      </c>
      <c r="S169" s="179">
        <v>228.51889288226749</v>
      </c>
      <c r="T169" s="85"/>
      <c r="U169" s="85"/>
      <c r="V169" s="85"/>
      <c r="W169" s="85"/>
      <c r="X169" s="85"/>
      <c r="Y169" s="59"/>
      <c r="Z169" s="86"/>
      <c r="AA169" s="87"/>
      <c r="AC169" s="3"/>
      <c r="AD169" s="88"/>
      <c r="AE169" s="89"/>
      <c r="AF169" s="11"/>
    </row>
    <row r="170" spans="2:32" ht="11.25" customHeight="1" x14ac:dyDescent="0.2">
      <c r="B170" s="28">
        <f t="shared" si="8"/>
        <v>124</v>
      </c>
      <c r="C170" s="174" t="s">
        <v>144</v>
      </c>
      <c r="D170" s="175">
        <v>38776</v>
      </c>
      <c r="E170" s="176">
        <v>1616</v>
      </c>
      <c r="F170" s="190">
        <v>18.910963944076521</v>
      </c>
      <c r="G170" s="190">
        <v>84.054669703872435</v>
      </c>
      <c r="H170" s="178">
        <v>44252</v>
      </c>
      <c r="I170" s="191">
        <v>88.901300000000006</v>
      </c>
      <c r="J170" s="179">
        <v>-4.3104514811311283</v>
      </c>
      <c r="K170" s="179">
        <v>9.124676846602485</v>
      </c>
      <c r="L170" s="179">
        <v>6.8344405519916798</v>
      </c>
      <c r="M170" s="179">
        <v>6.153783690338984</v>
      </c>
      <c r="N170" s="179">
        <v>6.7322676586070571</v>
      </c>
      <c r="O170" s="179">
        <v>8.1564891626719458</v>
      </c>
      <c r="P170" s="179">
        <v>7.0448544801516197</v>
      </c>
      <c r="Q170" s="179">
        <v>6.5372214769780905</v>
      </c>
      <c r="R170" s="179">
        <v>6.9602974440385657</v>
      </c>
      <c r="S170" s="179">
        <v>174.32094471159866</v>
      </c>
      <c r="T170" s="85"/>
      <c r="U170" s="85"/>
      <c r="V170" s="85"/>
      <c r="W170" s="85"/>
      <c r="X170" s="85"/>
      <c r="Y170" s="59"/>
      <c r="Z170" s="86"/>
      <c r="AA170" s="87"/>
      <c r="AC170" s="3"/>
      <c r="AD170" s="88"/>
      <c r="AE170" s="89"/>
      <c r="AF170" s="11"/>
    </row>
    <row r="171" spans="2:32" ht="11.25" customHeight="1" x14ac:dyDescent="0.2">
      <c r="B171" s="189"/>
      <c r="C171" s="166"/>
      <c r="D171" s="22" t="s">
        <v>23</v>
      </c>
      <c r="E171" s="23">
        <v>6039.2438469999997</v>
      </c>
      <c r="F171" s="180"/>
      <c r="G171" s="180"/>
      <c r="H171" s="180"/>
      <c r="I171" s="185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85"/>
      <c r="U171" s="85"/>
      <c r="V171" s="85"/>
      <c r="W171" s="85"/>
      <c r="X171" s="85"/>
      <c r="Y171" s="59"/>
      <c r="Z171" s="86"/>
      <c r="AA171" s="87"/>
      <c r="AC171" s="3"/>
      <c r="AD171" s="88"/>
      <c r="AE171" s="89"/>
      <c r="AF171" s="11"/>
    </row>
    <row r="172" spans="2:32" ht="11.25" customHeight="1" x14ac:dyDescent="0.2">
      <c r="B172" s="90"/>
      <c r="C172" s="170"/>
      <c r="D172" s="78"/>
      <c r="E172" s="79"/>
      <c r="F172" s="91"/>
      <c r="G172" s="91"/>
      <c r="H172" s="91"/>
      <c r="I172" s="93"/>
      <c r="J172" s="94"/>
      <c r="K172" s="94"/>
      <c r="L172" s="94"/>
      <c r="M172" s="94"/>
      <c r="N172" s="94"/>
      <c r="O172" s="94"/>
      <c r="P172" s="94"/>
      <c r="Q172" s="94"/>
      <c r="R172" s="94"/>
      <c r="S172" s="95"/>
      <c r="T172" s="85"/>
      <c r="U172" s="85"/>
      <c r="V172" s="85"/>
      <c r="W172" s="85"/>
      <c r="X172" s="85"/>
      <c r="Y172" s="59"/>
      <c r="Z172" s="86"/>
      <c r="AA172" s="87"/>
      <c r="AC172" s="3"/>
      <c r="AD172" s="88"/>
      <c r="AE172" s="89"/>
      <c r="AF172" s="11"/>
    </row>
    <row r="173" spans="2:32" x14ac:dyDescent="0.2">
      <c r="B173" s="196" t="s">
        <v>293</v>
      </c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8"/>
    </row>
    <row r="174" spans="2:32" s="10" customFormat="1" ht="11.25" customHeight="1" x14ac:dyDescent="0.2">
      <c r="B174" s="28">
        <v>125</v>
      </c>
      <c r="C174" s="166" t="s">
        <v>146</v>
      </c>
      <c r="D174" s="175">
        <v>40489</v>
      </c>
      <c r="E174" s="36">
        <v>2307</v>
      </c>
      <c r="F174" s="184">
        <v>0.3043478260869481</v>
      </c>
      <c r="G174" s="184">
        <v>-11.811926605504585</v>
      </c>
      <c r="H174" s="181">
        <v>44252</v>
      </c>
      <c r="I174" s="186">
        <v>104.9666</v>
      </c>
      <c r="J174" s="182">
        <v>4.9384292307783628</v>
      </c>
      <c r="K174" s="182">
        <v>4.9225336110904072</v>
      </c>
      <c r="L174" s="182">
        <v>5.7027119551471737</v>
      </c>
      <c r="M174" s="182">
        <v>5.8262358802558545</v>
      </c>
      <c r="N174" s="182">
        <v>5.6522363809322833</v>
      </c>
      <c r="O174" s="182">
        <v>5.691485190180221</v>
      </c>
      <c r="P174" s="182">
        <v>5.7476268182390902</v>
      </c>
      <c r="Q174" s="182">
        <v>5.4492725211449589</v>
      </c>
      <c r="R174" s="182">
        <v>7.3176673031252637</v>
      </c>
      <c r="S174" s="182">
        <v>107.15324785015774</v>
      </c>
      <c r="T174" s="85"/>
      <c r="U174" s="85"/>
      <c r="V174" s="85"/>
      <c r="W174" s="85"/>
      <c r="X174" s="85"/>
      <c r="Y174" s="59"/>
      <c r="Z174" s="98"/>
      <c r="AA174" s="101"/>
      <c r="AB174" s="8"/>
      <c r="AC174" s="8"/>
      <c r="AD174" s="99"/>
      <c r="AE174" s="100"/>
      <c r="AF174" s="12"/>
    </row>
    <row r="175" spans="2:32" s="10" customFormat="1" ht="11.25" customHeight="1" x14ac:dyDescent="0.2">
      <c r="B175" s="28">
        <v>126</v>
      </c>
      <c r="C175" s="166" t="s">
        <v>145</v>
      </c>
      <c r="D175" s="175">
        <v>40219</v>
      </c>
      <c r="E175" s="36">
        <v>8028</v>
      </c>
      <c r="F175" s="184">
        <v>3.3204633204633183</v>
      </c>
      <c r="G175" s="184">
        <v>6.4298024658623998</v>
      </c>
      <c r="H175" s="181">
        <v>44252</v>
      </c>
      <c r="I175" s="186">
        <v>54.285699999999999</v>
      </c>
      <c r="J175" s="182">
        <v>5.5815127474760917</v>
      </c>
      <c r="K175" s="182">
        <v>5.432629337278045</v>
      </c>
      <c r="L175" s="182">
        <v>6.0702468271856516</v>
      </c>
      <c r="M175" s="182">
        <v>6.3648219073504828</v>
      </c>
      <c r="N175" s="182">
        <v>5.9069886184469214</v>
      </c>
      <c r="O175" s="182">
        <v>6.6380829015537923</v>
      </c>
      <c r="P175" s="182">
        <v>8.0783465185572698</v>
      </c>
      <c r="Q175" s="182">
        <v>5.7717991134808759</v>
      </c>
      <c r="R175" s="182">
        <v>7.988424328691246</v>
      </c>
      <c r="S175" s="182">
        <v>133.77348291111329</v>
      </c>
      <c r="T175" s="85"/>
      <c r="U175" s="85"/>
      <c r="V175" s="85"/>
      <c r="W175" s="85"/>
      <c r="X175" s="85"/>
      <c r="Y175" s="59"/>
      <c r="Z175" s="98"/>
      <c r="AA175" s="101"/>
      <c r="AB175" s="8"/>
      <c r="AC175" s="8"/>
      <c r="AD175" s="99"/>
      <c r="AE175" s="100"/>
      <c r="AF175" s="12"/>
    </row>
    <row r="176" spans="2:32" ht="11.25" customHeight="1" x14ac:dyDescent="0.2">
      <c r="B176" s="28"/>
      <c r="C176" s="166"/>
      <c r="D176" s="22" t="s">
        <v>23</v>
      </c>
      <c r="E176" s="23">
        <v>10335</v>
      </c>
      <c r="F176" s="180"/>
      <c r="G176" s="180"/>
      <c r="H176" s="180"/>
      <c r="I176" s="185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85"/>
      <c r="U176" s="85"/>
      <c r="V176" s="85"/>
      <c r="W176" s="85"/>
      <c r="X176" s="85"/>
      <c r="Y176" s="59"/>
      <c r="Z176" s="86"/>
      <c r="AA176" s="87"/>
      <c r="AC176" s="3"/>
      <c r="AD176" s="88"/>
      <c r="AE176" s="89"/>
      <c r="AF176" s="11"/>
    </row>
    <row r="177" spans="2:32" ht="11.25" customHeight="1" x14ac:dyDescent="0.2">
      <c r="B177" s="90"/>
      <c r="C177" s="170"/>
      <c r="D177" s="78"/>
      <c r="E177" s="79"/>
      <c r="F177" s="91"/>
      <c r="G177" s="91"/>
      <c r="H177" s="91"/>
      <c r="I177" s="93"/>
      <c r="J177" s="94"/>
      <c r="K177" s="94"/>
      <c r="L177" s="94"/>
      <c r="M177" s="94"/>
      <c r="N177" s="94"/>
      <c r="O177" s="94"/>
      <c r="P177" s="94"/>
      <c r="Q177" s="94"/>
      <c r="R177" s="94"/>
      <c r="S177" s="95"/>
      <c r="T177" s="85"/>
      <c r="U177" s="85"/>
      <c r="V177" s="85"/>
      <c r="W177" s="85"/>
      <c r="X177" s="85"/>
      <c r="Y177" s="59"/>
      <c r="Z177" s="86"/>
      <c r="AA177" s="86"/>
      <c r="AC177" s="3"/>
      <c r="AD177" s="88"/>
      <c r="AE177" s="89"/>
      <c r="AF177" s="11"/>
    </row>
    <row r="178" spans="2:32" x14ac:dyDescent="0.2">
      <c r="B178" s="196" t="s">
        <v>294</v>
      </c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8"/>
      <c r="T178" s="80"/>
      <c r="U178" s="80"/>
      <c r="V178" s="80"/>
      <c r="W178" s="80"/>
      <c r="X178" s="80"/>
      <c r="Y178" s="59"/>
      <c r="Z178" s="16"/>
      <c r="AA178" s="17"/>
      <c r="AC178" s="3"/>
      <c r="AD178" s="18"/>
      <c r="AE178" s="5"/>
      <c r="AF178" s="3"/>
    </row>
    <row r="179" spans="2:32" s="10" customFormat="1" ht="11.25" customHeight="1" x14ac:dyDescent="0.2">
      <c r="B179" s="189">
        <v>127</v>
      </c>
      <c r="C179" s="166" t="s">
        <v>154</v>
      </c>
      <c r="D179" s="35">
        <v>40390</v>
      </c>
      <c r="E179" s="36">
        <v>4670.08</v>
      </c>
      <c r="F179" s="184">
        <v>-9.7712053355796691</v>
      </c>
      <c r="G179" s="184">
        <v>-18.426550218340608</v>
      </c>
      <c r="H179" s="181">
        <v>44252</v>
      </c>
      <c r="I179" s="186">
        <v>10.5953</v>
      </c>
      <c r="J179" s="182">
        <v>5.8573100740092476</v>
      </c>
      <c r="K179" s="182">
        <v>5.1232011099365184</v>
      </c>
      <c r="L179" s="182">
        <v>4.5759281013549682</v>
      </c>
      <c r="M179" s="182">
        <v>4.975048326947908</v>
      </c>
      <c r="N179" s="182">
        <v>5.3327424656298419</v>
      </c>
      <c r="O179" s="182">
        <v>4.2981011340184683</v>
      </c>
      <c r="P179" s="182">
        <v>5.7206996565864099</v>
      </c>
      <c r="Q179" s="182">
        <v>4.6778286116246885</v>
      </c>
      <c r="R179" s="182">
        <v>7.6581659271844238</v>
      </c>
      <c r="S179" s="182">
        <v>118.31488889744439</v>
      </c>
      <c r="T179" s="85"/>
      <c r="U179" s="85"/>
      <c r="V179" s="85"/>
      <c r="W179" s="85"/>
      <c r="X179" s="85"/>
      <c r="Y179" s="59"/>
      <c r="Z179" s="98"/>
      <c r="AA179" s="101"/>
      <c r="AB179" s="8"/>
      <c r="AC179" s="8"/>
      <c r="AD179" s="99"/>
      <c r="AE179" s="100"/>
      <c r="AF179" s="12"/>
    </row>
    <row r="180" spans="2:32" s="10" customFormat="1" ht="11.25" customHeight="1" x14ac:dyDescent="0.2">
      <c r="B180" s="189">
        <f t="shared" ref="B180:B198" si="9">1+B179</f>
        <v>128</v>
      </c>
      <c r="C180" s="174" t="s">
        <v>162</v>
      </c>
      <c r="D180" s="175">
        <v>43151</v>
      </c>
      <c r="E180" s="176">
        <v>407.45594399999999</v>
      </c>
      <c r="F180" s="190">
        <v>12.465771585225882</v>
      </c>
      <c r="G180" s="190">
        <v>36.916553546804096</v>
      </c>
      <c r="H180" s="178">
        <v>44252</v>
      </c>
      <c r="I180" s="191">
        <v>52.367899999999999</v>
      </c>
      <c r="J180" s="182">
        <v>6.2042819763512558</v>
      </c>
      <c r="K180" s="182">
        <v>6.2006353309206812</v>
      </c>
      <c r="L180" s="182">
        <v>5.8642751107928968</v>
      </c>
      <c r="M180" s="182">
        <v>6.0720852375729653</v>
      </c>
      <c r="N180" s="182">
        <v>5.5638230432812081</v>
      </c>
      <c r="O180" s="182">
        <v>5.7462243063038754</v>
      </c>
      <c r="P180" s="182">
        <v>6.5506939160594495</v>
      </c>
      <c r="Q180" s="182">
        <v>6.124577599908541</v>
      </c>
      <c r="R180" s="179">
        <v>8.5693549143674765</v>
      </c>
      <c r="S180" s="179">
        <v>28.147087709661701</v>
      </c>
      <c r="T180" s="85"/>
      <c r="U180" s="85"/>
      <c r="V180" s="85"/>
      <c r="W180" s="85"/>
      <c r="X180" s="85"/>
      <c r="Y180" s="59"/>
      <c r="Z180" s="98"/>
      <c r="AA180" s="101"/>
      <c r="AB180" s="8"/>
      <c r="AC180" s="8"/>
      <c r="AD180" s="99"/>
      <c r="AE180" s="100"/>
      <c r="AF180" s="12"/>
    </row>
    <row r="181" spans="2:32" s="10" customFormat="1" ht="11.25" customHeight="1" x14ac:dyDescent="0.2">
      <c r="B181" s="189">
        <f t="shared" si="9"/>
        <v>129</v>
      </c>
      <c r="C181" s="166" t="s">
        <v>151</v>
      </c>
      <c r="D181" s="175">
        <v>40151</v>
      </c>
      <c r="E181" s="36">
        <v>5382.96</v>
      </c>
      <c r="F181" s="184">
        <v>-11.066319938937141</v>
      </c>
      <c r="G181" s="184">
        <v>-41.620158384830454</v>
      </c>
      <c r="H181" s="181">
        <v>44252</v>
      </c>
      <c r="I181" s="186">
        <v>102.0458</v>
      </c>
      <c r="J181" s="182">
        <v>5.7238179433840575</v>
      </c>
      <c r="K181" s="182">
        <v>6.8799508868235355</v>
      </c>
      <c r="L181" s="182">
        <v>6.9091462922540616</v>
      </c>
      <c r="M181" s="182">
        <v>6.194593105240072</v>
      </c>
      <c r="N181" s="182">
        <v>6.200281542101223</v>
      </c>
      <c r="O181" s="182">
        <v>6.972044100914645</v>
      </c>
      <c r="P181" s="182">
        <v>6.3843840639251148</v>
      </c>
      <c r="Q181" s="182">
        <v>6.4073944846125217</v>
      </c>
      <c r="R181" s="182">
        <v>7.3617329126895781</v>
      </c>
      <c r="S181" s="182">
        <v>122.17634198968187</v>
      </c>
      <c r="T181" s="85"/>
      <c r="U181" s="85"/>
      <c r="V181" s="85"/>
      <c r="W181" s="85"/>
      <c r="X181" s="85"/>
      <c r="Y181" s="59"/>
      <c r="Z181" s="98"/>
      <c r="AA181" s="101"/>
      <c r="AB181" s="8"/>
      <c r="AC181" s="8"/>
      <c r="AD181" s="99"/>
      <c r="AE181" s="100"/>
      <c r="AF181" s="12"/>
    </row>
    <row r="182" spans="2:32" s="10" customFormat="1" ht="11.25" customHeight="1" x14ac:dyDescent="0.2">
      <c r="B182" s="189">
        <f t="shared" si="9"/>
        <v>130</v>
      </c>
      <c r="C182" s="166" t="s">
        <v>163</v>
      </c>
      <c r="D182" s="35">
        <v>43200</v>
      </c>
      <c r="E182" s="36">
        <v>1973</v>
      </c>
      <c r="F182" s="184">
        <v>-5.6883365200764864</v>
      </c>
      <c r="G182" s="184">
        <v>-39.048501699104108</v>
      </c>
      <c r="H182" s="181">
        <v>44252</v>
      </c>
      <c r="I182" s="186">
        <v>100</v>
      </c>
      <c r="J182" s="182">
        <v>6.1330303490976235</v>
      </c>
      <c r="K182" s="182">
        <v>6.3084291481257297</v>
      </c>
      <c r="L182" s="182">
        <v>6.3155622686410648</v>
      </c>
      <c r="M182" s="182">
        <v>6.3484084827183151</v>
      </c>
      <c r="N182" s="182">
        <v>6.1952576609039731</v>
      </c>
      <c r="O182" s="182">
        <v>6.2759276733419922</v>
      </c>
      <c r="P182" s="182">
        <v>6.2706682155765154</v>
      </c>
      <c r="Q182" s="182">
        <v>6.422757633496591</v>
      </c>
      <c r="R182" s="182">
        <v>8.8061212458318217</v>
      </c>
      <c r="S182" s="182">
        <v>27.538681451242564</v>
      </c>
      <c r="T182" s="85"/>
      <c r="U182" s="85"/>
      <c r="V182" s="85"/>
      <c r="W182" s="85"/>
      <c r="X182" s="85"/>
      <c r="Y182" s="59"/>
      <c r="Z182" s="98"/>
      <c r="AA182" s="101"/>
      <c r="AB182" s="8"/>
      <c r="AC182" s="8"/>
      <c r="AD182" s="99"/>
      <c r="AE182" s="100"/>
      <c r="AF182" s="12"/>
    </row>
    <row r="183" spans="2:32" ht="11.25" customHeight="1" x14ac:dyDescent="0.2">
      <c r="B183" s="189">
        <f t="shared" si="9"/>
        <v>131</v>
      </c>
      <c r="C183" s="166" t="s">
        <v>155</v>
      </c>
      <c r="D183" s="175">
        <v>40712</v>
      </c>
      <c r="E183" s="36">
        <v>6494</v>
      </c>
      <c r="F183" s="184">
        <v>-4.1476014760147617</v>
      </c>
      <c r="G183" s="184">
        <v>64.280293448014163</v>
      </c>
      <c r="H183" s="181">
        <v>44252</v>
      </c>
      <c r="I183" s="186">
        <v>106.10129999999999</v>
      </c>
      <c r="J183" s="182">
        <v>5.7802977814798151</v>
      </c>
      <c r="K183" s="182">
        <v>5.5346144390452379</v>
      </c>
      <c r="L183" s="182">
        <v>6.2933836576660998</v>
      </c>
      <c r="M183" s="182">
        <v>5.8416917874423397</v>
      </c>
      <c r="N183" s="182">
        <v>6.1642052964373963</v>
      </c>
      <c r="O183" s="182">
        <v>6.3060059633679266</v>
      </c>
      <c r="P183" s="182">
        <v>6.355546211308793</v>
      </c>
      <c r="Q183" s="182">
        <v>5.5822932878656424</v>
      </c>
      <c r="R183" s="182">
        <v>7.6758986459172673</v>
      </c>
      <c r="S183" s="182">
        <v>104.88279992926989</v>
      </c>
      <c r="T183" s="85"/>
      <c r="U183" s="85"/>
      <c r="V183" s="85"/>
      <c r="W183" s="85"/>
      <c r="X183" s="85"/>
      <c r="Y183" s="59"/>
      <c r="Z183" s="86"/>
      <c r="AA183" s="86"/>
      <c r="AC183" s="3"/>
      <c r="AD183" s="88"/>
      <c r="AE183" s="89"/>
      <c r="AF183" s="11"/>
    </row>
    <row r="184" spans="2:32" s="10" customFormat="1" ht="11.25" customHeight="1" x14ac:dyDescent="0.2">
      <c r="B184" s="189">
        <f t="shared" si="9"/>
        <v>132</v>
      </c>
      <c r="C184" s="166" t="s">
        <v>149</v>
      </c>
      <c r="D184" s="175">
        <v>39734</v>
      </c>
      <c r="E184" s="36">
        <v>1377</v>
      </c>
      <c r="F184" s="184">
        <v>-1.7130620985010725</v>
      </c>
      <c r="G184" s="184">
        <v>-13.013265950726471</v>
      </c>
      <c r="H184" s="181">
        <v>44252</v>
      </c>
      <c r="I184" s="186">
        <v>524.64940000000001</v>
      </c>
      <c r="J184" s="182">
        <v>5.4342469746252453</v>
      </c>
      <c r="K184" s="182">
        <v>4.4931384802759773</v>
      </c>
      <c r="L184" s="182">
        <v>7.6527929621321746</v>
      </c>
      <c r="M184" s="182">
        <v>6.225661928141986</v>
      </c>
      <c r="N184" s="182">
        <v>6.0257999519930792</v>
      </c>
      <c r="O184" s="182">
        <v>7.6351241569587414</v>
      </c>
      <c r="P184" s="182">
        <v>5.9519408518027399</v>
      </c>
      <c r="Q184" s="182">
        <v>6.6839802065688385</v>
      </c>
      <c r="R184" s="182">
        <v>8.3314985647110049</v>
      </c>
      <c r="S184" s="182">
        <v>169.27569935644618</v>
      </c>
      <c r="T184" s="85"/>
      <c r="U184" s="85"/>
      <c r="V184" s="85"/>
      <c r="W184" s="85"/>
      <c r="X184" s="85"/>
      <c r="Y184" s="59"/>
      <c r="Z184" s="98"/>
      <c r="AA184" s="101"/>
      <c r="AB184" s="8"/>
      <c r="AC184" s="8"/>
      <c r="AD184" s="99"/>
      <c r="AE184" s="100"/>
      <c r="AF184" s="12"/>
    </row>
    <row r="185" spans="2:32" s="10" customFormat="1" ht="11.25" customHeight="1" x14ac:dyDescent="0.2">
      <c r="B185" s="189">
        <f t="shared" si="9"/>
        <v>133</v>
      </c>
      <c r="C185" s="166" t="s">
        <v>157</v>
      </c>
      <c r="D185" s="175">
        <v>41701</v>
      </c>
      <c r="E185" s="36">
        <v>208.83</v>
      </c>
      <c r="F185" s="184">
        <v>-5.404058706287362</v>
      </c>
      <c r="G185" s="184">
        <v>-24.036957549743555</v>
      </c>
      <c r="H185" s="181">
        <v>44252</v>
      </c>
      <c r="I185" s="186">
        <v>107.21</v>
      </c>
      <c r="J185" s="182">
        <v>6.8103367851429786</v>
      </c>
      <c r="K185" s="182">
        <v>5.8428824886930562</v>
      </c>
      <c r="L185" s="182">
        <v>5.5862693653176017</v>
      </c>
      <c r="M185" s="182">
        <v>5.2883555387574548</v>
      </c>
      <c r="N185" s="182">
        <v>4.6829107951351157</v>
      </c>
      <c r="O185" s="182">
        <v>5.3304624602137718</v>
      </c>
      <c r="P185" s="182">
        <v>5.6343506158508028</v>
      </c>
      <c r="Q185" s="182">
        <v>5.9509802603274125</v>
      </c>
      <c r="R185" s="182">
        <v>4.9973203757024409</v>
      </c>
      <c r="S185" s="182">
        <v>40.609744598863017</v>
      </c>
      <c r="T185" s="85"/>
      <c r="U185" s="85"/>
      <c r="V185" s="85"/>
      <c r="W185" s="85"/>
      <c r="X185" s="85"/>
      <c r="Y185" s="59"/>
      <c r="Z185" s="98"/>
      <c r="AA185" s="101"/>
      <c r="AB185" s="8"/>
      <c r="AC185" s="8"/>
      <c r="AD185" s="99"/>
      <c r="AE185" s="100"/>
      <c r="AF185" s="12"/>
    </row>
    <row r="186" spans="2:32" s="10" customFormat="1" ht="11.25" customHeight="1" x14ac:dyDescent="0.2">
      <c r="B186" s="189">
        <f t="shared" si="9"/>
        <v>134</v>
      </c>
      <c r="C186" s="166" t="s">
        <v>152</v>
      </c>
      <c r="D186" s="175">
        <v>40345</v>
      </c>
      <c r="E186" s="36">
        <v>2964.76</v>
      </c>
      <c r="F186" s="184">
        <v>-18.690161124442916</v>
      </c>
      <c r="G186" s="184">
        <v>32.281539319576133</v>
      </c>
      <c r="H186" s="181">
        <v>44252</v>
      </c>
      <c r="I186" s="186">
        <v>107.7</v>
      </c>
      <c r="J186" s="182">
        <v>0</v>
      </c>
      <c r="K186" s="182">
        <v>4.845990440785851</v>
      </c>
      <c r="L186" s="182">
        <v>7.0445772631054702</v>
      </c>
      <c r="M186" s="182">
        <v>6.8154162470629664</v>
      </c>
      <c r="N186" s="182">
        <v>6.770933282159759</v>
      </c>
      <c r="O186" s="182">
        <v>7.083411084157607</v>
      </c>
      <c r="P186" s="182">
        <v>6.6623053563353842</v>
      </c>
      <c r="Q186" s="182">
        <v>6.7875236218890116</v>
      </c>
      <c r="R186" s="182">
        <v>7.8572588963829793</v>
      </c>
      <c r="S186" s="182">
        <v>124.71049229867846</v>
      </c>
      <c r="T186" s="85"/>
      <c r="U186" s="85"/>
      <c r="V186" s="85"/>
      <c r="W186" s="85"/>
      <c r="X186" s="85"/>
      <c r="Y186" s="59"/>
      <c r="Z186" s="98"/>
      <c r="AA186" s="101"/>
      <c r="AB186" s="8"/>
      <c r="AC186" s="8"/>
      <c r="AD186" s="99"/>
      <c r="AE186" s="100"/>
      <c r="AF186" s="12"/>
    </row>
    <row r="187" spans="2:32" s="10" customFormat="1" ht="11.25" customHeight="1" x14ac:dyDescent="0.2">
      <c r="B187" s="189">
        <f t="shared" si="9"/>
        <v>135</v>
      </c>
      <c r="C187" s="166" t="s">
        <v>161</v>
      </c>
      <c r="D187" s="175">
        <v>42758</v>
      </c>
      <c r="E187" s="36">
        <v>10990</v>
      </c>
      <c r="F187" s="184">
        <v>-2.1371326803205748</v>
      </c>
      <c r="G187" s="184">
        <v>21.705426356589143</v>
      </c>
      <c r="H187" s="181">
        <v>44252</v>
      </c>
      <c r="I187" s="186">
        <v>100.4478</v>
      </c>
      <c r="J187" s="182">
        <v>6.1783835237765317</v>
      </c>
      <c r="K187" s="182">
        <v>5.2259039074265941</v>
      </c>
      <c r="L187" s="182">
        <v>7.2937604510169693</v>
      </c>
      <c r="M187" s="182">
        <v>6.5299181251367839</v>
      </c>
      <c r="N187" s="182">
        <v>6.3948334962853037</v>
      </c>
      <c r="O187" s="182">
        <v>7.2449471520828457</v>
      </c>
      <c r="P187" s="182">
        <v>6.4571832819984625</v>
      </c>
      <c r="Q187" s="182">
        <v>6.7697429312506729</v>
      </c>
      <c r="R187" s="182">
        <v>6.700511445665569</v>
      </c>
      <c r="S187" s="182">
        <v>30.426818861131633</v>
      </c>
      <c r="T187" s="85"/>
      <c r="U187" s="85"/>
      <c r="V187" s="85"/>
      <c r="W187" s="85"/>
      <c r="X187" s="85"/>
      <c r="Y187" s="59"/>
      <c r="Z187" s="98"/>
      <c r="AA187" s="101"/>
      <c r="AB187" s="8"/>
      <c r="AC187" s="8"/>
      <c r="AD187" s="99"/>
      <c r="AE187" s="100"/>
      <c r="AF187" s="12"/>
    </row>
    <row r="188" spans="2:32" s="10" customFormat="1" ht="11.25" customHeight="1" x14ac:dyDescent="0.2">
      <c r="B188" s="189">
        <f t="shared" si="9"/>
        <v>136</v>
      </c>
      <c r="C188" s="166" t="s">
        <v>156</v>
      </c>
      <c r="D188" s="175">
        <v>41786</v>
      </c>
      <c r="E188" s="36">
        <v>1172</v>
      </c>
      <c r="F188" s="184">
        <v>4.3633125556544972</v>
      </c>
      <c r="G188" s="184">
        <v>-14.139194139194144</v>
      </c>
      <c r="H188" s="181">
        <v>44252</v>
      </c>
      <c r="I188" s="186">
        <v>104.94280000000001</v>
      </c>
      <c r="J188" s="182">
        <v>5.3222463129311004</v>
      </c>
      <c r="K188" s="182">
        <v>7.2643984767254102</v>
      </c>
      <c r="L188" s="182">
        <v>5.5881667831349624</v>
      </c>
      <c r="M188" s="182">
        <v>6.100140001609641</v>
      </c>
      <c r="N188" s="182">
        <v>5.0485762171318509</v>
      </c>
      <c r="O188" s="182">
        <v>5.7488673238226928</v>
      </c>
      <c r="P188" s="182">
        <v>5.1122399247248991</v>
      </c>
      <c r="Q188" s="182">
        <v>6.4979786850395778</v>
      </c>
      <c r="R188" s="182">
        <v>6.840637941970007</v>
      </c>
      <c r="S188" s="182">
        <v>56.368162271572686</v>
      </c>
      <c r="T188" s="85"/>
      <c r="U188" s="85"/>
      <c r="V188" s="85"/>
      <c r="W188" s="85"/>
      <c r="X188" s="85"/>
      <c r="Y188" s="59"/>
      <c r="Z188" s="98"/>
      <c r="AA188" s="101"/>
      <c r="AB188" s="8"/>
      <c r="AC188" s="8"/>
      <c r="AD188" s="99"/>
      <c r="AE188" s="100"/>
      <c r="AF188" s="12"/>
    </row>
    <row r="189" spans="2:32" s="10" customFormat="1" ht="11.25" customHeight="1" x14ac:dyDescent="0.2">
      <c r="B189" s="189">
        <f t="shared" si="9"/>
        <v>137</v>
      </c>
      <c r="C189" s="166" t="s">
        <v>147</v>
      </c>
      <c r="D189" s="35">
        <v>41432</v>
      </c>
      <c r="E189" s="36">
        <v>2150.67937282</v>
      </c>
      <c r="F189" s="184">
        <v>-10.278704814422046</v>
      </c>
      <c r="G189" s="184">
        <v>39.843280101339154</v>
      </c>
      <c r="H189" s="181">
        <v>44252</v>
      </c>
      <c r="I189" s="186">
        <v>106.8502</v>
      </c>
      <c r="J189" s="182">
        <v>7.345872410692067</v>
      </c>
      <c r="K189" s="182">
        <v>7.2373056789485508</v>
      </c>
      <c r="L189" s="182">
        <v>7.4777497900925285</v>
      </c>
      <c r="M189" s="182">
        <v>6.9254995580142014</v>
      </c>
      <c r="N189" s="182">
        <v>6.6683524255325901</v>
      </c>
      <c r="O189" s="182">
        <v>7.5526974053697593</v>
      </c>
      <c r="P189" s="182">
        <v>6.4848863782732415</v>
      </c>
      <c r="Q189" s="182">
        <v>6.6733172729191566</v>
      </c>
      <c r="R189" s="182">
        <v>6.3906310596720139</v>
      </c>
      <c r="S189" s="182">
        <v>61.382444316127874</v>
      </c>
      <c r="T189" s="85"/>
      <c r="U189" s="85"/>
      <c r="V189" s="85"/>
      <c r="W189" s="85"/>
      <c r="X189" s="85"/>
      <c r="Y189" s="59"/>
      <c r="Z189" s="98"/>
      <c r="AA189" s="101"/>
      <c r="AB189" s="8"/>
      <c r="AC189" s="8"/>
      <c r="AD189" s="99"/>
      <c r="AE189" s="100"/>
      <c r="AF189" s="12"/>
    </row>
    <row r="190" spans="2:32" s="10" customFormat="1" ht="11.25" customHeight="1" x14ac:dyDescent="0.2">
      <c r="B190" s="189">
        <f t="shared" si="9"/>
        <v>138</v>
      </c>
      <c r="C190" s="174" t="s">
        <v>148</v>
      </c>
      <c r="D190" s="175">
        <v>39100</v>
      </c>
      <c r="E190" s="176">
        <v>35730</v>
      </c>
      <c r="F190" s="190">
        <v>4.1448058761804907</v>
      </c>
      <c r="G190" s="190">
        <v>34.015978395409022</v>
      </c>
      <c r="H190" s="178">
        <v>44252</v>
      </c>
      <c r="I190" s="191">
        <v>53.796999999999997</v>
      </c>
      <c r="J190" s="182">
        <v>5.7679615531218698</v>
      </c>
      <c r="K190" s="182">
        <v>5.6568703214423213</v>
      </c>
      <c r="L190" s="182">
        <v>6.3495815403127871</v>
      </c>
      <c r="M190" s="182">
        <v>6.3924417372726472</v>
      </c>
      <c r="N190" s="182">
        <v>6.3744443634928682</v>
      </c>
      <c r="O190" s="182">
        <v>6.7342670401496285</v>
      </c>
      <c r="P190" s="182">
        <v>6.8893995860017716</v>
      </c>
      <c r="Q190" s="182">
        <v>6.236885394669299</v>
      </c>
      <c r="R190" s="179">
        <v>8.7736334061625509</v>
      </c>
      <c r="S190" s="179">
        <v>227.74314675162927</v>
      </c>
      <c r="T190" s="85"/>
      <c r="U190" s="85"/>
      <c r="V190" s="85"/>
      <c r="W190" s="85"/>
      <c r="X190" s="85"/>
      <c r="Y190" s="59"/>
      <c r="Z190" s="98"/>
      <c r="AA190" s="101"/>
      <c r="AB190" s="8"/>
      <c r="AC190" s="8"/>
      <c r="AD190" s="99"/>
      <c r="AE190" s="100"/>
      <c r="AF190" s="12"/>
    </row>
    <row r="191" spans="2:32" s="10" customFormat="1" ht="11.25" customHeight="1" x14ac:dyDescent="0.2">
      <c r="B191" s="189">
        <f t="shared" si="9"/>
        <v>139</v>
      </c>
      <c r="C191" s="166" t="s">
        <v>158</v>
      </c>
      <c r="D191" s="175">
        <v>42387</v>
      </c>
      <c r="E191" s="36">
        <v>0</v>
      </c>
      <c r="F191" s="184" t="s">
        <v>33</v>
      </c>
      <c r="G191" s="184">
        <v>-100</v>
      </c>
      <c r="H191" s="181">
        <v>44252</v>
      </c>
      <c r="I191" s="186">
        <v>10.363799999999999</v>
      </c>
      <c r="J191" s="182">
        <v>5.2835760400660181</v>
      </c>
      <c r="K191" s="182">
        <v>5.0361082059595663</v>
      </c>
      <c r="L191" s="182">
        <v>5.1519203625289425</v>
      </c>
      <c r="M191" s="182">
        <v>5.1116452365136142</v>
      </c>
      <c r="N191" s="182">
        <v>5.0206217054163407</v>
      </c>
      <c r="O191" s="182">
        <v>5.1317356572256045</v>
      </c>
      <c r="P191" s="182">
        <v>4.9517618146193749</v>
      </c>
      <c r="Q191" s="182">
        <v>5.1726006385519074</v>
      </c>
      <c r="R191" s="182">
        <v>6.0161810439946395</v>
      </c>
      <c r="S191" s="182">
        <v>34.78491511703097</v>
      </c>
      <c r="T191" s="85"/>
      <c r="U191" s="85"/>
      <c r="V191" s="85"/>
      <c r="W191" s="85"/>
      <c r="X191" s="85"/>
      <c r="Y191" s="59"/>
      <c r="Z191" s="98"/>
      <c r="AA191" s="101"/>
      <c r="AB191" s="8"/>
      <c r="AC191" s="8"/>
      <c r="AD191" s="99"/>
      <c r="AE191" s="100"/>
      <c r="AF191" s="12"/>
    </row>
    <row r="192" spans="2:32" s="10" customFormat="1" ht="11.25" customHeight="1" x14ac:dyDescent="0.2">
      <c r="B192" s="189">
        <f t="shared" si="9"/>
        <v>140</v>
      </c>
      <c r="C192" s="166" t="s">
        <v>166</v>
      </c>
      <c r="D192" s="175">
        <v>44056</v>
      </c>
      <c r="E192" s="36">
        <v>1059</v>
      </c>
      <c r="F192" s="184">
        <v>22.145328719723189</v>
      </c>
      <c r="G192" s="184" t="s">
        <v>33</v>
      </c>
      <c r="H192" s="181">
        <v>44252</v>
      </c>
      <c r="I192" s="186">
        <v>10.238200000000001</v>
      </c>
      <c r="J192" s="182">
        <v>6.4182720487701017</v>
      </c>
      <c r="K192" s="182">
        <v>6.629280042026056</v>
      </c>
      <c r="L192" s="182">
        <v>6.6433589325587663</v>
      </c>
      <c r="M192" s="182">
        <v>6.9378766805751066</v>
      </c>
      <c r="N192" s="182">
        <v>6.2377832553431158</v>
      </c>
      <c r="O192" s="182">
        <v>6.474247032277769</v>
      </c>
      <c r="P192" s="182">
        <v>6.5731699505101577</v>
      </c>
      <c r="Q192" s="182">
        <v>6.8577872342828599</v>
      </c>
      <c r="R192" s="182">
        <v>6.6730355866614355</v>
      </c>
      <c r="S192" s="182">
        <v>3.529702219999975</v>
      </c>
      <c r="T192" s="85"/>
      <c r="U192" s="85"/>
      <c r="V192" s="85"/>
      <c r="W192" s="85"/>
      <c r="X192" s="85"/>
      <c r="Y192" s="59"/>
      <c r="Z192" s="98"/>
      <c r="AA192" s="101"/>
      <c r="AB192" s="8"/>
      <c r="AC192" s="8"/>
      <c r="AD192" s="99"/>
      <c r="AE192" s="100"/>
      <c r="AF192" s="12"/>
    </row>
    <row r="193" spans="2:32" s="10" customFormat="1" ht="11.25" customHeight="1" x14ac:dyDescent="0.2">
      <c r="B193" s="189">
        <f t="shared" si="9"/>
        <v>141</v>
      </c>
      <c r="C193" s="166" t="s">
        <v>164</v>
      </c>
      <c r="D193" s="35">
        <v>43380</v>
      </c>
      <c r="E193" s="36">
        <v>17108</v>
      </c>
      <c r="F193" s="184">
        <v>-3.4264747389218142</v>
      </c>
      <c r="G193" s="184">
        <v>-15.778073155122341</v>
      </c>
      <c r="H193" s="181">
        <v>44252</v>
      </c>
      <c r="I193" s="186">
        <v>10.5863</v>
      </c>
      <c r="J193" s="182">
        <v>418.13326454176604</v>
      </c>
      <c r="K193" s="182">
        <v>64.7266566933733</v>
      </c>
      <c r="L193" s="182">
        <v>20.272325087071657</v>
      </c>
      <c r="M193" s="182">
        <v>11.009988302958341</v>
      </c>
      <c r="N193" s="182">
        <v>8.6289690746465855</v>
      </c>
      <c r="O193" s="182">
        <v>23.016503550181024</v>
      </c>
      <c r="P193" s="182">
        <v>8.2704202065673051</v>
      </c>
      <c r="Q193" s="182">
        <v>13.8390187063999</v>
      </c>
      <c r="R193" s="182">
        <v>10.082311560913993</v>
      </c>
      <c r="S193" s="182">
        <v>25.795445846908869</v>
      </c>
      <c r="T193" s="85"/>
      <c r="U193" s="85"/>
      <c r="V193" s="85"/>
      <c r="W193" s="85"/>
      <c r="X193" s="85"/>
      <c r="Y193" s="59"/>
      <c r="Z193" s="98"/>
      <c r="AA193" s="101"/>
      <c r="AB193" s="8"/>
      <c r="AC193" s="8"/>
      <c r="AD193" s="99"/>
      <c r="AE193" s="100"/>
      <c r="AF193" s="12"/>
    </row>
    <row r="194" spans="2:32" s="10" customFormat="1" ht="11.25" customHeight="1" x14ac:dyDescent="0.2">
      <c r="B194" s="189">
        <f t="shared" si="9"/>
        <v>142</v>
      </c>
      <c r="C194" s="166" t="s">
        <v>160</v>
      </c>
      <c r="D194" s="35">
        <v>39384</v>
      </c>
      <c r="E194" s="36">
        <v>2644</v>
      </c>
      <c r="F194" s="184">
        <v>-6.0078208318521176</v>
      </c>
      <c r="G194" s="184">
        <v>-33.366935483870961</v>
      </c>
      <c r="H194" s="181">
        <v>44252</v>
      </c>
      <c r="I194" s="186">
        <v>9.8836999999999993</v>
      </c>
      <c r="J194" s="182">
        <v>5.5402643136175378</v>
      </c>
      <c r="K194" s="182">
        <v>5.4924464392417063</v>
      </c>
      <c r="L194" s="182">
        <v>5.5647595718945988</v>
      </c>
      <c r="M194" s="182">
        <v>5.5149333579458517</v>
      </c>
      <c r="N194" s="182">
        <v>5.5389828394432534</v>
      </c>
      <c r="O194" s="182">
        <v>5.5605208100587999</v>
      </c>
      <c r="P194" s="182">
        <v>5.6229650379975702</v>
      </c>
      <c r="Q194" s="182">
        <v>5.5667820699702508</v>
      </c>
      <c r="R194" s="182">
        <v>6.4090104449626262</v>
      </c>
      <c r="S194" s="182">
        <v>128.98688584278219</v>
      </c>
      <c r="T194" s="85"/>
      <c r="U194" s="85"/>
      <c r="V194" s="85"/>
      <c r="W194" s="85"/>
      <c r="X194" s="85"/>
      <c r="Y194" s="59"/>
      <c r="Z194" s="98"/>
      <c r="AA194" s="98"/>
      <c r="AB194" s="8"/>
      <c r="AC194" s="8"/>
      <c r="AD194" s="99"/>
      <c r="AE194" s="100"/>
      <c r="AF194" s="12"/>
    </row>
    <row r="195" spans="2:32" s="10" customFormat="1" ht="11.25" customHeight="1" x14ac:dyDescent="0.2">
      <c r="B195" s="189">
        <f t="shared" si="9"/>
        <v>143</v>
      </c>
      <c r="C195" s="174" t="s">
        <v>153</v>
      </c>
      <c r="D195" s="175">
        <v>40410</v>
      </c>
      <c r="E195" s="176">
        <v>4888</v>
      </c>
      <c r="F195" s="190">
        <v>-8.8569830318851359</v>
      </c>
      <c r="G195" s="190">
        <v>-5.3263606430369981</v>
      </c>
      <c r="H195" s="178">
        <v>44252</v>
      </c>
      <c r="I195" s="191">
        <v>10.653</v>
      </c>
      <c r="J195" s="182">
        <v>4.7974013293778928</v>
      </c>
      <c r="K195" s="182">
        <v>4.7521512527662271</v>
      </c>
      <c r="L195" s="182">
        <v>5.748898886153456</v>
      </c>
      <c r="M195" s="182">
        <v>5.4750057875324094</v>
      </c>
      <c r="N195" s="182">
        <v>5.3933378304583544</v>
      </c>
      <c r="O195" s="182">
        <v>5.7374685476798337</v>
      </c>
      <c r="P195" s="182">
        <v>6.2590810765025617</v>
      </c>
      <c r="Q195" s="182">
        <v>5.6903494865106827</v>
      </c>
      <c r="R195" s="179">
        <v>7.4522789911192211</v>
      </c>
      <c r="S195" s="179">
        <v>113.05467344508719</v>
      </c>
      <c r="T195" s="85"/>
      <c r="U195" s="85"/>
      <c r="V195" s="85"/>
      <c r="W195" s="85"/>
      <c r="X195" s="85"/>
      <c r="Y195" s="59"/>
      <c r="Z195" s="98"/>
      <c r="AA195" s="98"/>
      <c r="AB195" s="8"/>
      <c r="AC195" s="8"/>
      <c r="AD195" s="99"/>
      <c r="AE195" s="100"/>
      <c r="AF195" s="12"/>
    </row>
    <row r="196" spans="2:32" s="10" customFormat="1" ht="11.25" customHeight="1" x14ac:dyDescent="0.2">
      <c r="B196" s="189">
        <f t="shared" si="9"/>
        <v>144</v>
      </c>
      <c r="C196" s="166" t="s">
        <v>159</v>
      </c>
      <c r="D196" s="175">
        <v>42555</v>
      </c>
      <c r="E196" s="36">
        <v>762</v>
      </c>
      <c r="F196" s="184">
        <v>-6.1576354679802936</v>
      </c>
      <c r="G196" s="184">
        <v>-23.030303030303035</v>
      </c>
      <c r="H196" s="181">
        <v>44252</v>
      </c>
      <c r="I196" s="186">
        <v>9.9268000000000001</v>
      </c>
      <c r="J196" s="182">
        <v>5.1484071170917467</v>
      </c>
      <c r="K196" s="182">
        <v>4.8369997349569767</v>
      </c>
      <c r="L196" s="182">
        <v>6.691820714104435</v>
      </c>
      <c r="M196" s="182">
        <v>6.3696783868066884</v>
      </c>
      <c r="N196" s="182">
        <v>5.7149195037994698</v>
      </c>
      <c r="O196" s="182">
        <v>6.6634283574683684</v>
      </c>
      <c r="P196" s="182">
        <v>5.854988771254356</v>
      </c>
      <c r="Q196" s="182">
        <v>6.6662390000012808</v>
      </c>
      <c r="R196" s="182">
        <v>6.7496620465627988</v>
      </c>
      <c r="S196" s="182">
        <v>35.483010009868735</v>
      </c>
      <c r="T196" s="85"/>
      <c r="U196" s="85"/>
      <c r="V196" s="85"/>
      <c r="W196" s="85"/>
      <c r="X196" s="85"/>
      <c r="Y196" s="59"/>
      <c r="Z196" s="98"/>
      <c r="AA196" s="98"/>
      <c r="AB196" s="8"/>
      <c r="AC196" s="8"/>
      <c r="AD196" s="99"/>
      <c r="AE196" s="100"/>
      <c r="AF196" s="12"/>
    </row>
    <row r="197" spans="2:32" s="10" customFormat="1" ht="11.25" customHeight="1" x14ac:dyDescent="0.2">
      <c r="B197" s="189">
        <f t="shared" si="9"/>
        <v>145</v>
      </c>
      <c r="C197" s="166" t="s">
        <v>150</v>
      </c>
      <c r="D197" s="175">
        <v>39749</v>
      </c>
      <c r="E197" s="36">
        <v>1268.5940000000001</v>
      </c>
      <c r="F197" s="184">
        <v>6.3525983405696929</v>
      </c>
      <c r="G197" s="184">
        <v>25.254884924122003</v>
      </c>
      <c r="H197" s="178">
        <v>44252</v>
      </c>
      <c r="I197" s="186">
        <v>54.775300000000001</v>
      </c>
      <c r="J197" s="182">
        <v>6.131530271461294</v>
      </c>
      <c r="K197" s="182">
        <v>3.047992043907076</v>
      </c>
      <c r="L197" s="182">
        <v>9.1101967694349195</v>
      </c>
      <c r="M197" s="182">
        <v>6.609656585072857</v>
      </c>
      <c r="N197" s="182">
        <v>6.8140404507386965</v>
      </c>
      <c r="O197" s="182">
        <v>9.6860567902187622</v>
      </c>
      <c r="P197" s="182">
        <v>6.6092831244206467</v>
      </c>
      <c r="Q197" s="182">
        <v>6.1559701779386096</v>
      </c>
      <c r="R197" s="182">
        <v>6.8516292938773926</v>
      </c>
      <c r="S197" s="182">
        <v>126.42007661035559</v>
      </c>
      <c r="T197" s="85"/>
      <c r="U197" s="85"/>
      <c r="V197" s="85"/>
      <c r="W197" s="85"/>
      <c r="X197" s="85"/>
      <c r="Y197" s="59"/>
      <c r="Z197" s="98"/>
      <c r="AA197" s="98"/>
      <c r="AB197" s="8"/>
      <c r="AC197" s="8"/>
      <c r="AD197" s="99"/>
      <c r="AE197" s="100"/>
      <c r="AF197" s="12"/>
    </row>
    <row r="198" spans="2:32" s="10" customFormat="1" ht="11.25" customHeight="1" x14ac:dyDescent="0.2">
      <c r="B198" s="189">
        <f t="shared" si="9"/>
        <v>146</v>
      </c>
      <c r="C198" s="166" t="s">
        <v>165</v>
      </c>
      <c r="D198" s="175">
        <v>37760</v>
      </c>
      <c r="E198" s="36">
        <v>547.78</v>
      </c>
      <c r="F198" s="184">
        <v>-1.3879637797260092</v>
      </c>
      <c r="G198" s="184">
        <v>-12.565043894652838</v>
      </c>
      <c r="H198" s="181">
        <v>44252</v>
      </c>
      <c r="I198" s="186">
        <v>83.459500000000006</v>
      </c>
      <c r="J198" s="182">
        <v>4.6363702816977215</v>
      </c>
      <c r="K198" s="182">
        <v>4.6586830450834498</v>
      </c>
      <c r="L198" s="182">
        <v>4.7108047381690241</v>
      </c>
      <c r="M198" s="182">
        <v>4.6416554868947788</v>
      </c>
      <c r="N198" s="182">
        <v>4.4329862896664611</v>
      </c>
      <c r="O198" s="182">
        <v>4.7016044889153452</v>
      </c>
      <c r="P198" s="182">
        <v>4.6169210889643271</v>
      </c>
      <c r="Q198" s="182">
        <v>4.8235025472272586</v>
      </c>
      <c r="R198" s="182">
        <v>8.4154152173188113</v>
      </c>
      <c r="S198" s="182">
        <v>324.51126624570128</v>
      </c>
      <c r="T198" s="85"/>
      <c r="U198" s="85"/>
      <c r="V198" s="85"/>
      <c r="W198" s="85"/>
      <c r="X198" s="85"/>
      <c r="Y198" s="59"/>
      <c r="Z198" s="98"/>
      <c r="AA198" s="98"/>
      <c r="AB198" s="8"/>
      <c r="AC198" s="8"/>
      <c r="AD198" s="99"/>
      <c r="AE198" s="100"/>
      <c r="AF198" s="12"/>
    </row>
    <row r="199" spans="2:32" ht="11.25" customHeight="1" x14ac:dyDescent="0.2">
      <c r="B199" s="28"/>
      <c r="C199" s="166"/>
      <c r="D199" s="22" t="s">
        <v>23</v>
      </c>
      <c r="E199" s="23">
        <v>101798.13931682</v>
      </c>
      <c r="F199" s="180"/>
      <c r="G199" s="180"/>
      <c r="H199" s="180"/>
      <c r="I199" s="185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85"/>
      <c r="U199" s="85"/>
      <c r="V199" s="85"/>
      <c r="W199" s="85"/>
      <c r="X199" s="85"/>
      <c r="Y199" s="59"/>
      <c r="Z199" s="86"/>
      <c r="AA199" s="87"/>
      <c r="AC199" s="3"/>
      <c r="AD199" s="88"/>
      <c r="AE199" s="89"/>
      <c r="AF199" s="11"/>
    </row>
    <row r="200" spans="2:32" ht="11.25" customHeight="1" x14ac:dyDescent="0.2">
      <c r="B200" s="21"/>
      <c r="C200" s="167"/>
      <c r="D200" s="29"/>
      <c r="E200" s="30"/>
      <c r="F200" s="31"/>
      <c r="G200" s="31"/>
      <c r="H200" s="31"/>
      <c r="I200" s="32"/>
      <c r="J200" s="68"/>
      <c r="K200" s="68"/>
      <c r="L200" s="68"/>
      <c r="M200" s="68"/>
      <c r="N200" s="68"/>
      <c r="O200" s="68"/>
      <c r="P200" s="68"/>
      <c r="Q200" s="68"/>
      <c r="R200" s="26"/>
      <c r="S200" s="27"/>
      <c r="Y200" s="3"/>
      <c r="Z200" s="16"/>
      <c r="AA200" s="17"/>
      <c r="AC200" s="3"/>
      <c r="AD200" s="18"/>
      <c r="AE200" s="5"/>
      <c r="AF200" s="3"/>
    </row>
    <row r="201" spans="2:32" x14ac:dyDescent="0.2">
      <c r="B201" s="196" t="s">
        <v>296</v>
      </c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8"/>
      <c r="T201" s="80"/>
      <c r="U201" s="80"/>
      <c r="V201" s="80"/>
      <c r="W201" s="80"/>
      <c r="X201" s="80"/>
      <c r="Y201" s="59"/>
      <c r="Z201" s="16"/>
      <c r="AA201" s="17"/>
      <c r="AC201" s="3"/>
      <c r="AD201" s="18"/>
      <c r="AE201" s="5"/>
      <c r="AF201" s="3"/>
    </row>
    <row r="202" spans="2:32" ht="11.25" customHeight="1" x14ac:dyDescent="0.2">
      <c r="B202" s="28">
        <v>147</v>
      </c>
      <c r="C202" s="166" t="s">
        <v>167</v>
      </c>
      <c r="D202" s="35">
        <v>39378</v>
      </c>
      <c r="E202" s="36">
        <v>420</v>
      </c>
      <c r="F202" s="184">
        <v>-6.0402684563758413</v>
      </c>
      <c r="G202" s="184">
        <v>-0.47393364928910442</v>
      </c>
      <c r="H202" s="181">
        <v>44252</v>
      </c>
      <c r="I202" s="186">
        <v>103.51779999999999</v>
      </c>
      <c r="J202" s="182">
        <v>4.5137916042716775</v>
      </c>
      <c r="K202" s="182">
        <v>6.0515241689299879</v>
      </c>
      <c r="L202" s="182">
        <v>5.1294811699021245</v>
      </c>
      <c r="M202" s="182">
        <v>4.418643107253776</v>
      </c>
      <c r="N202" s="182">
        <v>4.5330173632134967</v>
      </c>
      <c r="O202" s="182">
        <v>4.7316138060957558</v>
      </c>
      <c r="P202" s="182">
        <v>4.9091525995008078</v>
      </c>
      <c r="Q202" s="182">
        <v>4.8327690742260403</v>
      </c>
      <c r="R202" s="182">
        <v>5.851947671979163</v>
      </c>
      <c r="S202" s="182">
        <v>113.704800744007</v>
      </c>
      <c r="T202" s="85"/>
      <c r="U202" s="85"/>
      <c r="V202" s="85"/>
      <c r="W202" s="85"/>
      <c r="X202" s="85"/>
      <c r="Y202" s="59"/>
      <c r="Z202" s="86"/>
      <c r="AA202" s="87"/>
      <c r="AC202" s="3"/>
      <c r="AD202" s="88"/>
      <c r="AE202" s="89"/>
      <c r="AF202" s="11"/>
    </row>
    <row r="203" spans="2:32" s="10" customFormat="1" ht="11.25" customHeight="1" x14ac:dyDescent="0.2">
      <c r="B203" s="28">
        <v>148</v>
      </c>
      <c r="C203" s="166" t="s">
        <v>168</v>
      </c>
      <c r="D203" s="35">
        <v>43937</v>
      </c>
      <c r="E203" s="36">
        <v>2082</v>
      </c>
      <c r="F203" s="184">
        <v>-0.28735632183908288</v>
      </c>
      <c r="G203" s="184">
        <v>42.505133470225864</v>
      </c>
      <c r="H203" s="181">
        <v>44252</v>
      </c>
      <c r="I203" s="186">
        <v>105.38290000000001</v>
      </c>
      <c r="J203" s="182">
        <v>6.9630837449282668</v>
      </c>
      <c r="K203" s="182">
        <v>7.7500846812767392</v>
      </c>
      <c r="L203" s="182">
        <v>9.5846977916183054</v>
      </c>
      <c r="M203" s="182">
        <v>7.0968942786689206</v>
      </c>
      <c r="N203" s="182">
        <v>7.2499215906226091</v>
      </c>
      <c r="O203" s="182">
        <v>10.368196422394007</v>
      </c>
      <c r="P203" s="182">
        <v>7.7182750374736244</v>
      </c>
      <c r="Q203" s="182">
        <v>7.7504950196258511</v>
      </c>
      <c r="R203" s="182">
        <v>9.8810858630613332</v>
      </c>
      <c r="S203" s="182">
        <v>8.4718532062795671</v>
      </c>
      <c r="T203" s="85"/>
      <c r="U203" s="85"/>
      <c r="V203" s="85"/>
      <c r="W203" s="85"/>
      <c r="X203" s="85"/>
      <c r="Y203" s="59"/>
      <c r="Z203" s="98"/>
      <c r="AA203" s="101"/>
      <c r="AB203" s="8"/>
      <c r="AC203" s="8"/>
      <c r="AD203" s="99"/>
      <c r="AE203" s="100"/>
      <c r="AF203" s="12"/>
    </row>
    <row r="204" spans="2:32" ht="11.25" customHeight="1" x14ac:dyDescent="0.2">
      <c r="B204" s="189"/>
      <c r="C204" s="166"/>
      <c r="D204" s="22" t="s">
        <v>23</v>
      </c>
      <c r="E204" s="23">
        <v>2502</v>
      </c>
      <c r="F204" s="180"/>
      <c r="G204" s="180"/>
      <c r="H204" s="180"/>
      <c r="I204" s="185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85"/>
      <c r="U204" s="85"/>
      <c r="V204" s="85"/>
      <c r="W204" s="85"/>
      <c r="X204" s="85"/>
      <c r="Y204" s="59"/>
      <c r="Z204" s="86"/>
      <c r="AA204" s="86"/>
      <c r="AC204" s="3"/>
      <c r="AD204" s="88"/>
      <c r="AE204" s="89"/>
      <c r="AF204" s="11"/>
    </row>
    <row r="205" spans="2:32" ht="11.25" customHeight="1" x14ac:dyDescent="0.2">
      <c r="B205" s="90"/>
      <c r="C205" s="170"/>
      <c r="D205" s="78"/>
      <c r="E205" s="79"/>
      <c r="F205" s="91"/>
      <c r="G205" s="91"/>
      <c r="H205" s="91"/>
      <c r="I205" s="93"/>
      <c r="J205" s="94"/>
      <c r="K205" s="94"/>
      <c r="L205" s="94"/>
      <c r="M205" s="94"/>
      <c r="N205" s="94"/>
      <c r="O205" s="94"/>
      <c r="P205" s="94"/>
      <c r="Q205" s="94"/>
      <c r="R205" s="94"/>
      <c r="S205" s="95"/>
      <c r="T205" s="85"/>
      <c r="U205" s="85"/>
      <c r="V205" s="85"/>
      <c r="W205" s="85"/>
      <c r="X205" s="85"/>
      <c r="Y205" s="59"/>
      <c r="Z205" s="86"/>
      <c r="AA205" s="86"/>
      <c r="AC205" s="3"/>
      <c r="AD205" s="88"/>
      <c r="AE205" s="89"/>
      <c r="AF205" s="11"/>
    </row>
    <row r="206" spans="2:32" ht="12" customHeight="1" x14ac:dyDescent="0.2">
      <c r="B206" s="9"/>
      <c r="D206" s="105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8"/>
      <c r="U206" s="8"/>
      <c r="V206" s="8"/>
      <c r="W206" s="8"/>
      <c r="X206" s="8"/>
      <c r="Y206" s="3"/>
      <c r="Z206" s="16"/>
      <c r="AA206" s="17"/>
      <c r="AC206" s="3"/>
      <c r="AD206" s="18"/>
      <c r="AE206" s="5"/>
      <c r="AF206" s="3"/>
    </row>
    <row r="207" spans="2:32" x14ac:dyDescent="0.2">
      <c r="B207" s="196" t="s">
        <v>297</v>
      </c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8"/>
      <c r="T207" s="85"/>
      <c r="U207" s="85"/>
      <c r="V207" s="85"/>
      <c r="W207" s="85"/>
      <c r="X207" s="85"/>
      <c r="Y207" s="59"/>
      <c r="Z207" s="86"/>
      <c r="AA207" s="86"/>
      <c r="AC207" s="3"/>
      <c r="AD207" s="88"/>
      <c r="AE207" s="89"/>
      <c r="AF207" s="11"/>
    </row>
    <row r="208" spans="2:32" ht="11.25" customHeight="1" x14ac:dyDescent="0.2">
      <c r="B208" s="28">
        <v>149</v>
      </c>
      <c r="C208" s="174" t="s">
        <v>181</v>
      </c>
      <c r="D208" s="175">
        <v>40390</v>
      </c>
      <c r="E208" s="176">
        <v>34105.25</v>
      </c>
      <c r="F208" s="190">
        <v>-2.4257068970400697</v>
      </c>
      <c r="G208" s="190">
        <v>26.837182490981437</v>
      </c>
      <c r="H208" s="178">
        <v>44252</v>
      </c>
      <c r="I208" s="191">
        <v>10.196999999999999</v>
      </c>
      <c r="J208" s="179" t="s">
        <v>33</v>
      </c>
      <c r="K208" s="179">
        <v>5.630978093180282</v>
      </c>
      <c r="L208" s="179">
        <v>6.2438915378532114</v>
      </c>
      <c r="M208" s="179">
        <v>6.5338654987843565</v>
      </c>
      <c r="N208" s="179">
        <v>6.7036991796369945</v>
      </c>
      <c r="O208" s="179">
        <v>6.5162905362232735</v>
      </c>
      <c r="P208" s="179">
        <v>6.6634380369296053</v>
      </c>
      <c r="Q208" s="179">
        <v>6.6991427878603256</v>
      </c>
      <c r="R208" s="179">
        <v>8.9530078014033556</v>
      </c>
      <c r="S208" s="179">
        <v>147.7545266684559</v>
      </c>
      <c r="T208" s="85"/>
      <c r="U208" s="85"/>
      <c r="V208" s="85"/>
      <c r="W208" s="85"/>
      <c r="X208" s="85"/>
      <c r="Y208" s="59"/>
      <c r="Z208" s="86"/>
      <c r="AA208" s="86"/>
      <c r="AC208" s="3"/>
      <c r="AD208" s="88"/>
      <c r="AE208" s="89"/>
      <c r="AF208" s="11"/>
    </row>
    <row r="209" spans="2:32" ht="11.25" customHeight="1" x14ac:dyDescent="0.2">
      <c r="B209" s="189">
        <f>1+B208</f>
        <v>150</v>
      </c>
      <c r="C209" s="174" t="s">
        <v>185</v>
      </c>
      <c r="D209" s="175">
        <v>40928</v>
      </c>
      <c r="E209" s="176">
        <v>483.59282999999999</v>
      </c>
      <c r="F209" s="190">
        <v>-1.1664687779939231</v>
      </c>
      <c r="G209" s="190">
        <v>-9.3071988412603783</v>
      </c>
      <c r="H209" s="178">
        <v>44252</v>
      </c>
      <c r="I209" s="191">
        <v>52.656199999999998</v>
      </c>
      <c r="J209" s="179">
        <v>6.3089894790037127</v>
      </c>
      <c r="K209" s="179">
        <v>-19.995416368591304</v>
      </c>
      <c r="L209" s="179">
        <v>6.1353514531479378</v>
      </c>
      <c r="M209" s="179">
        <v>5.9970972168957335</v>
      </c>
      <c r="N209" s="179">
        <v>6.096915531629258</v>
      </c>
      <c r="O209" s="179">
        <v>6.1926467278738651</v>
      </c>
      <c r="P209" s="179">
        <v>6.2329900368570375</v>
      </c>
      <c r="Q209" s="179">
        <v>5.9343975664972399</v>
      </c>
      <c r="R209" s="179">
        <v>7.9360780566118283</v>
      </c>
      <c r="S209" s="179">
        <v>100.46729685796687</v>
      </c>
      <c r="T209" s="85"/>
      <c r="U209" s="85"/>
      <c r="V209" s="85"/>
      <c r="W209" s="85"/>
      <c r="X209" s="85"/>
      <c r="Y209" s="59"/>
      <c r="Z209" s="86"/>
      <c r="AA209" s="87"/>
      <c r="AC209" s="3"/>
      <c r="AD209" s="88"/>
      <c r="AE209" s="89"/>
      <c r="AF209" s="11"/>
    </row>
    <row r="210" spans="2:32" ht="11.25" customHeight="1" x14ac:dyDescent="0.2">
      <c r="B210" s="189">
        <f t="shared" ref="B210:B228" si="10">1+B209</f>
        <v>151</v>
      </c>
      <c r="C210" s="174" t="s">
        <v>178</v>
      </c>
      <c r="D210" s="175">
        <v>40250</v>
      </c>
      <c r="E210" s="176">
        <v>7079.57</v>
      </c>
      <c r="F210" s="192">
        <v>-0.42952921966045166</v>
      </c>
      <c r="G210" s="192">
        <v>25.948585660914425</v>
      </c>
      <c r="H210" s="178">
        <v>44252</v>
      </c>
      <c r="I210" s="191">
        <v>519.29909999999995</v>
      </c>
      <c r="J210" s="179">
        <v>7.0441212413950849</v>
      </c>
      <c r="K210" s="179">
        <v>6.768379949511373</v>
      </c>
      <c r="L210" s="179">
        <v>6.6480307932404523</v>
      </c>
      <c r="M210" s="179">
        <v>6.9054172120439521</v>
      </c>
      <c r="N210" s="179">
        <v>6.9952748868491055</v>
      </c>
      <c r="O210" s="179">
        <v>6.7207163357711286</v>
      </c>
      <c r="P210" s="179">
        <v>6.7996030421109808</v>
      </c>
      <c r="Q210" s="179">
        <v>6.7955866726039735</v>
      </c>
      <c r="R210" s="179">
        <v>8.5280997627805721</v>
      </c>
      <c r="S210" s="179">
        <v>145.35543215946564</v>
      </c>
      <c r="T210" s="85"/>
      <c r="U210" s="85"/>
      <c r="V210" s="85"/>
      <c r="W210" s="85"/>
      <c r="X210" s="85"/>
      <c r="Y210" s="59"/>
      <c r="Z210" s="86"/>
      <c r="AA210" s="86"/>
      <c r="AC210" s="3"/>
      <c r="AD210" s="88"/>
      <c r="AE210" s="89"/>
      <c r="AF210" s="11"/>
    </row>
    <row r="211" spans="2:32" ht="11.25" customHeight="1" x14ac:dyDescent="0.2">
      <c r="B211" s="189">
        <f t="shared" si="10"/>
        <v>152</v>
      </c>
      <c r="C211" s="174" t="s">
        <v>179</v>
      </c>
      <c r="D211" s="175">
        <v>40325</v>
      </c>
      <c r="E211" s="176">
        <v>21035.67</v>
      </c>
      <c r="F211" s="190">
        <v>-1.4935416755445408</v>
      </c>
      <c r="G211" s="190">
        <v>36.477215810740304</v>
      </c>
      <c r="H211" s="178">
        <v>44252</v>
      </c>
      <c r="I211" s="191">
        <v>98.156899999999993</v>
      </c>
      <c r="J211" s="179">
        <v>6.9549879659434044</v>
      </c>
      <c r="K211" s="179">
        <v>6.6367056299102085</v>
      </c>
      <c r="L211" s="179">
        <v>6.4800120888028854</v>
      </c>
      <c r="M211" s="179">
        <v>6.7005628290903294</v>
      </c>
      <c r="N211" s="179">
        <v>6.7073941428705277</v>
      </c>
      <c r="O211" s="179">
        <v>6.5414353802069058</v>
      </c>
      <c r="P211" s="179">
        <v>6.5906752822970454</v>
      </c>
      <c r="Q211" s="179">
        <v>6.6384275235522736</v>
      </c>
      <c r="R211" s="179">
        <v>8.6227050288576468</v>
      </c>
      <c r="S211" s="179">
        <v>143.48176406015685</v>
      </c>
      <c r="T211" s="85"/>
      <c r="U211" s="85"/>
      <c r="V211" s="85"/>
      <c r="W211" s="85"/>
      <c r="X211" s="85"/>
      <c r="Y211" s="59"/>
      <c r="Z211" s="86"/>
      <c r="AA211" s="86"/>
      <c r="AC211" s="3"/>
      <c r="AD211" s="88"/>
      <c r="AE211" s="89"/>
      <c r="AF211" s="11"/>
    </row>
    <row r="212" spans="2:32" ht="11.25" customHeight="1" x14ac:dyDescent="0.2">
      <c r="B212" s="189">
        <f t="shared" si="10"/>
        <v>153</v>
      </c>
      <c r="C212" s="174" t="s">
        <v>173</v>
      </c>
      <c r="D212" s="175">
        <v>40074</v>
      </c>
      <c r="E212" s="176">
        <v>1409.9949999999999</v>
      </c>
      <c r="F212" s="190">
        <v>-11.877350336273484</v>
      </c>
      <c r="G212" s="190">
        <v>17.88812293851818</v>
      </c>
      <c r="H212" s="178">
        <v>44252</v>
      </c>
      <c r="I212" s="191">
        <v>104.3103</v>
      </c>
      <c r="J212" s="179" t="s">
        <v>33</v>
      </c>
      <c r="K212" s="179">
        <v>6.3512311667943218</v>
      </c>
      <c r="L212" s="179">
        <v>6.458589333988459</v>
      </c>
      <c r="M212" s="179">
        <v>6.4721060483771433</v>
      </c>
      <c r="N212" s="179">
        <v>6.5914816710367417</v>
      </c>
      <c r="O212" s="179">
        <v>7.0822072592682757</v>
      </c>
      <c r="P212" s="179">
        <v>6.5194790098579842</v>
      </c>
      <c r="Q212" s="179">
        <v>6.6475574934475157</v>
      </c>
      <c r="R212" s="179">
        <v>8.9904530193265266</v>
      </c>
      <c r="S212" s="179">
        <v>167.89820171175171</v>
      </c>
      <c r="T212" s="85"/>
      <c r="U212" s="85"/>
      <c r="V212" s="85"/>
      <c r="W212" s="85"/>
      <c r="X212" s="85"/>
      <c r="Y212" s="59"/>
      <c r="Z212" s="86"/>
      <c r="AA212" s="86"/>
      <c r="AC212" s="3"/>
      <c r="AD212" s="88"/>
      <c r="AE212" s="89"/>
      <c r="AF212" s="11"/>
    </row>
    <row r="213" spans="2:32" ht="11.25" customHeight="1" x14ac:dyDescent="0.2">
      <c r="B213" s="189">
        <f t="shared" si="10"/>
        <v>154</v>
      </c>
      <c r="C213" s="174" t="s">
        <v>177</v>
      </c>
      <c r="D213" s="175">
        <v>40198</v>
      </c>
      <c r="E213" s="176">
        <v>16967</v>
      </c>
      <c r="F213" s="190">
        <v>2.204686464670802</v>
      </c>
      <c r="G213" s="190">
        <v>69.145648489681989</v>
      </c>
      <c r="H213" s="178">
        <v>44252</v>
      </c>
      <c r="I213" s="191">
        <v>507.90339999999998</v>
      </c>
      <c r="J213" s="179">
        <v>6.7996064660488242</v>
      </c>
      <c r="K213" s="179">
        <v>6.6384135285211725</v>
      </c>
      <c r="L213" s="179">
        <v>6.5768532020034156</v>
      </c>
      <c r="M213" s="179">
        <v>6.7883701466665469</v>
      </c>
      <c r="N213" s="179">
        <v>6.7638200968582369</v>
      </c>
      <c r="O213" s="179">
        <v>6.6224243982511721</v>
      </c>
      <c r="P213" s="179">
        <v>6.5758439471255086</v>
      </c>
      <c r="Q213" s="179">
        <v>6.7072016306523956</v>
      </c>
      <c r="R213" s="179">
        <v>8.7330430011647309</v>
      </c>
      <c r="S213" s="179">
        <v>153.43242071304252</v>
      </c>
      <c r="T213" s="85"/>
      <c r="U213" s="85"/>
      <c r="V213" s="85"/>
      <c r="W213" s="85"/>
      <c r="X213" s="85"/>
      <c r="Y213" s="59"/>
      <c r="Z213" s="86"/>
      <c r="AA213" s="86"/>
      <c r="AC213" s="3"/>
      <c r="AD213" s="88"/>
      <c r="AE213" s="89"/>
      <c r="AF213" s="11"/>
    </row>
    <row r="214" spans="2:32" ht="11.25" customHeight="1" x14ac:dyDescent="0.2">
      <c r="B214" s="189">
        <f t="shared" si="10"/>
        <v>155</v>
      </c>
      <c r="C214" s="174" t="s">
        <v>175</v>
      </c>
      <c r="D214" s="175">
        <v>40128</v>
      </c>
      <c r="E214" s="176">
        <v>260</v>
      </c>
      <c r="F214" s="190">
        <v>-18.495297805642629</v>
      </c>
      <c r="G214" s="190">
        <v>157.27290718385117</v>
      </c>
      <c r="H214" s="178">
        <v>44252</v>
      </c>
      <c r="I214" s="191">
        <v>10.5388</v>
      </c>
      <c r="J214" s="179">
        <v>5.5422692935522822</v>
      </c>
      <c r="K214" s="179">
        <v>5.8944228595330426</v>
      </c>
      <c r="L214" s="179">
        <v>5.7648733764893736</v>
      </c>
      <c r="M214" s="179">
        <v>5.7804361378711802</v>
      </c>
      <c r="N214" s="179">
        <v>5.8517954458677899</v>
      </c>
      <c r="O214" s="179">
        <v>5.7579972183592876</v>
      </c>
      <c r="P214" s="179">
        <v>5.4562126901126371</v>
      </c>
      <c r="Q214" s="179">
        <v>5.7651439730432754</v>
      </c>
      <c r="R214" s="179">
        <v>8.000137955125064</v>
      </c>
      <c r="S214" s="179">
        <v>138.58817706962498</v>
      </c>
      <c r="T214" s="85"/>
      <c r="U214" s="85"/>
      <c r="V214" s="85"/>
      <c r="W214" s="85"/>
      <c r="X214" s="85"/>
      <c r="Y214" s="59"/>
      <c r="Z214" s="86"/>
      <c r="AA214" s="86"/>
      <c r="AC214" s="3"/>
      <c r="AD214" s="88"/>
      <c r="AE214" s="89"/>
      <c r="AF214" s="11"/>
    </row>
    <row r="215" spans="2:32" ht="11.25" customHeight="1" x14ac:dyDescent="0.2">
      <c r="B215" s="189">
        <f t="shared" si="10"/>
        <v>156</v>
      </c>
      <c r="C215" s="174" t="s">
        <v>182</v>
      </c>
      <c r="D215" s="175">
        <v>40525</v>
      </c>
      <c r="E215" s="176">
        <v>6434.07</v>
      </c>
      <c r="F215" s="190">
        <v>-0.94740909629734693</v>
      </c>
      <c r="G215" s="190">
        <v>22.671478905463527</v>
      </c>
      <c r="H215" s="178">
        <v>44252</v>
      </c>
      <c r="I215" s="191">
        <v>101.9704</v>
      </c>
      <c r="J215" s="179" t="s">
        <v>33</v>
      </c>
      <c r="K215" s="179">
        <v>6.930221795007796</v>
      </c>
      <c r="L215" s="179">
        <v>6.564046124327283</v>
      </c>
      <c r="M215" s="179">
        <v>6.6045592181168384</v>
      </c>
      <c r="N215" s="179">
        <v>6.7512680761176007</v>
      </c>
      <c r="O215" s="179">
        <v>6.8906138339414698</v>
      </c>
      <c r="P215" s="179">
        <v>6.6744863442298366</v>
      </c>
      <c r="Q215" s="179">
        <v>6.7732803323374187</v>
      </c>
      <c r="R215" s="179">
        <v>8.5270439148519284</v>
      </c>
      <c r="S215" s="179">
        <v>130.60928515308402</v>
      </c>
      <c r="T215" s="85"/>
      <c r="U215" s="85"/>
      <c r="V215" s="85"/>
      <c r="W215" s="85"/>
      <c r="X215" s="85"/>
      <c r="Y215" s="59"/>
      <c r="Z215" s="86"/>
      <c r="AA215" s="86"/>
      <c r="AC215" s="3"/>
      <c r="AD215" s="88"/>
      <c r="AE215" s="89"/>
      <c r="AF215" s="11"/>
    </row>
    <row r="216" spans="2:32" ht="11.25" customHeight="1" x14ac:dyDescent="0.2">
      <c r="B216" s="189">
        <f t="shared" si="10"/>
        <v>157</v>
      </c>
      <c r="C216" s="174" t="s">
        <v>184</v>
      </c>
      <c r="D216" s="175">
        <v>40611</v>
      </c>
      <c r="E216" s="176">
        <v>7170</v>
      </c>
      <c r="F216" s="190">
        <v>-45.640636846095525</v>
      </c>
      <c r="G216" s="190">
        <v>96.978021978021985</v>
      </c>
      <c r="H216" s="178">
        <v>44252</v>
      </c>
      <c r="I216" s="191">
        <v>100.5039</v>
      </c>
      <c r="J216" s="179">
        <v>3.3054454514429565</v>
      </c>
      <c r="K216" s="179">
        <v>6.5036563676219892</v>
      </c>
      <c r="L216" s="179">
        <v>6.5539608119386381</v>
      </c>
      <c r="M216" s="179">
        <v>6.7714684610086024</v>
      </c>
      <c r="N216" s="179">
        <v>6.8326145742025357</v>
      </c>
      <c r="O216" s="179">
        <v>6.7920411786412069</v>
      </c>
      <c r="P216" s="179">
        <v>6.5798066212901682</v>
      </c>
      <c r="Q216" s="179">
        <v>6.7275046252860982</v>
      </c>
      <c r="R216" s="179">
        <v>8.3619526187951543</v>
      </c>
      <c r="S216" s="179">
        <v>122.79643902812749</v>
      </c>
      <c r="T216" s="85"/>
      <c r="U216" s="85"/>
      <c r="V216" s="85"/>
      <c r="W216" s="85"/>
      <c r="X216" s="85"/>
      <c r="Y216" s="59"/>
      <c r="Z216" s="86"/>
      <c r="AA216" s="86"/>
      <c r="AC216" s="3"/>
      <c r="AD216" s="88"/>
      <c r="AE216" s="89"/>
      <c r="AF216" s="11"/>
    </row>
    <row r="217" spans="2:32" ht="11.25" customHeight="1" x14ac:dyDescent="0.2">
      <c r="B217" s="189">
        <f t="shared" si="10"/>
        <v>158</v>
      </c>
      <c r="C217" s="174" t="s">
        <v>183</v>
      </c>
      <c r="D217" s="175">
        <v>40525</v>
      </c>
      <c r="E217" s="176">
        <v>27319</v>
      </c>
      <c r="F217" s="190">
        <v>-2.3030433072274037</v>
      </c>
      <c r="G217" s="190">
        <v>52.169553835013652</v>
      </c>
      <c r="H217" s="178">
        <v>44252</v>
      </c>
      <c r="I217" s="191">
        <v>101.4868</v>
      </c>
      <c r="J217" s="179" t="s">
        <v>33</v>
      </c>
      <c r="K217" s="179">
        <v>6.6775287914419152</v>
      </c>
      <c r="L217" s="179">
        <v>6.5481015053895479</v>
      </c>
      <c r="M217" s="179">
        <v>6.6116275275797953</v>
      </c>
      <c r="N217" s="179">
        <v>6.7927980948941</v>
      </c>
      <c r="O217" s="179">
        <v>6.8632557098521429</v>
      </c>
      <c r="P217" s="179">
        <v>6.8310330118632123</v>
      </c>
      <c r="Q217" s="179">
        <v>6.7823725698385511</v>
      </c>
      <c r="R217" s="179">
        <v>8.7636055543206517</v>
      </c>
      <c r="S217" s="179">
        <v>135.84814040990216</v>
      </c>
      <c r="T217" s="85"/>
      <c r="U217" s="85"/>
      <c r="V217" s="85"/>
      <c r="W217" s="85"/>
      <c r="X217" s="85"/>
      <c r="Y217" s="59"/>
      <c r="Z217" s="86"/>
      <c r="AA217" s="86"/>
      <c r="AC217" s="3"/>
      <c r="AD217" s="88"/>
      <c r="AE217" s="89"/>
      <c r="AF217" s="11"/>
    </row>
    <row r="218" spans="2:32" ht="11.25" customHeight="1" x14ac:dyDescent="0.2">
      <c r="B218" s="189">
        <f t="shared" si="10"/>
        <v>159</v>
      </c>
      <c r="C218" s="174" t="s">
        <v>180</v>
      </c>
      <c r="D218" s="175">
        <v>40374</v>
      </c>
      <c r="E218" s="176">
        <v>11678</v>
      </c>
      <c r="F218" s="190">
        <v>-31.147927598608572</v>
      </c>
      <c r="G218" s="190">
        <v>17.555868733642033</v>
      </c>
      <c r="H218" s="178">
        <v>44252</v>
      </c>
      <c r="I218" s="191">
        <v>106.85680000000001</v>
      </c>
      <c r="J218" s="179" t="s">
        <v>33</v>
      </c>
      <c r="K218" s="179">
        <v>6.5470010692587151</v>
      </c>
      <c r="L218" s="179">
        <v>6.4407933585530319</v>
      </c>
      <c r="M218" s="179">
        <v>6.5116747373361159</v>
      </c>
      <c r="N218" s="179">
        <v>6.6750130442355928</v>
      </c>
      <c r="O218" s="179">
        <v>6.4652110199024015</v>
      </c>
      <c r="P218" s="179">
        <v>6.6781728586964588</v>
      </c>
      <c r="Q218" s="179">
        <v>6.645942072933047</v>
      </c>
      <c r="R218" s="179">
        <v>8.5725854363943874</v>
      </c>
      <c r="S218" s="179">
        <v>139.66937364645241</v>
      </c>
      <c r="T218" s="85"/>
      <c r="U218" s="85"/>
      <c r="V218" s="85"/>
      <c r="W218" s="85"/>
      <c r="X218" s="85"/>
      <c r="Y218" s="59"/>
      <c r="Z218" s="86"/>
      <c r="AA218" s="86"/>
      <c r="AC218" s="3"/>
      <c r="AD218" s="88"/>
      <c r="AE218" s="89"/>
      <c r="AF218" s="11"/>
    </row>
    <row r="219" spans="2:32" ht="11.25" customHeight="1" x14ac:dyDescent="0.2">
      <c r="B219" s="189">
        <f t="shared" si="10"/>
        <v>160</v>
      </c>
      <c r="C219" s="174" t="s">
        <v>169</v>
      </c>
      <c r="D219" s="175">
        <v>40266</v>
      </c>
      <c r="E219" s="176">
        <v>8843.3240850000002</v>
      </c>
      <c r="F219" s="190">
        <v>-7.4580923535570109</v>
      </c>
      <c r="G219" s="190">
        <v>52.817792284425977</v>
      </c>
      <c r="H219" s="178">
        <v>44252</v>
      </c>
      <c r="I219" s="191">
        <v>102.4913</v>
      </c>
      <c r="J219" s="179" t="s">
        <v>33</v>
      </c>
      <c r="K219" s="179">
        <v>5.8827379126698789</v>
      </c>
      <c r="L219" s="179">
        <v>6.4433110078068037</v>
      </c>
      <c r="M219" s="179">
        <v>6.5537220134305763</v>
      </c>
      <c r="N219" s="179">
        <v>6.7118918780097303</v>
      </c>
      <c r="O219" s="179">
        <v>6.7307953015669639</v>
      </c>
      <c r="P219" s="179">
        <v>6.6571224076324871</v>
      </c>
      <c r="Q219" s="179">
        <v>6.6789949254365304</v>
      </c>
      <c r="R219" s="179">
        <v>8.8304763803608743</v>
      </c>
      <c r="S219" s="179">
        <v>152.02093208744435</v>
      </c>
      <c r="T219" s="85"/>
      <c r="U219" s="85"/>
      <c r="V219" s="85"/>
      <c r="W219" s="85"/>
      <c r="X219" s="85"/>
      <c r="Y219" s="59"/>
      <c r="Z219" s="86"/>
      <c r="AA219" s="86"/>
      <c r="AC219" s="3"/>
      <c r="AD219" s="88"/>
      <c r="AE219" s="89"/>
      <c r="AF219" s="11"/>
    </row>
    <row r="220" spans="2:32" ht="11.25" customHeight="1" x14ac:dyDescent="0.2">
      <c r="B220" s="189">
        <f t="shared" si="10"/>
        <v>161</v>
      </c>
      <c r="C220" s="174" t="s">
        <v>176</v>
      </c>
      <c r="D220" s="175">
        <v>40131</v>
      </c>
      <c r="E220" s="176">
        <v>10767</v>
      </c>
      <c r="F220" s="190">
        <v>-11.382716049382713</v>
      </c>
      <c r="G220" s="190">
        <v>4.3819680077556988</v>
      </c>
      <c r="H220" s="178">
        <v>44252</v>
      </c>
      <c r="I220" s="191">
        <v>101.1917</v>
      </c>
      <c r="J220" s="179" t="s">
        <v>33</v>
      </c>
      <c r="K220" s="179">
        <v>6.5058875480031544</v>
      </c>
      <c r="L220" s="179">
        <v>-1.5586359591338175</v>
      </c>
      <c r="M220" s="179">
        <v>1.9531415928081683</v>
      </c>
      <c r="N220" s="179">
        <v>4.3377357383745085</v>
      </c>
      <c r="O220" s="179">
        <v>6.7948800032288457</v>
      </c>
      <c r="P220" s="179">
        <v>4.895612474041128</v>
      </c>
      <c r="Q220" s="179">
        <v>2.4149632016942113</v>
      </c>
      <c r="R220" s="179">
        <v>8.611255843432609</v>
      </c>
      <c r="S220" s="179">
        <v>154.12163112621911</v>
      </c>
      <c r="T220" s="85"/>
      <c r="U220" s="85"/>
      <c r="V220" s="85"/>
      <c r="W220" s="85"/>
      <c r="X220" s="85"/>
      <c r="Y220" s="59"/>
      <c r="Z220" s="86"/>
      <c r="AA220" s="86"/>
      <c r="AC220" s="3"/>
      <c r="AD220" s="88"/>
      <c r="AE220" s="89"/>
      <c r="AF220" s="11"/>
    </row>
    <row r="221" spans="2:32" ht="11.25" customHeight="1" x14ac:dyDescent="0.2">
      <c r="B221" s="189">
        <f t="shared" si="10"/>
        <v>162</v>
      </c>
      <c r="C221" s="174" t="s">
        <v>174</v>
      </c>
      <c r="D221" s="175">
        <v>40084</v>
      </c>
      <c r="E221" s="176">
        <v>31957</v>
      </c>
      <c r="F221" s="190">
        <v>-9.0787527028564963</v>
      </c>
      <c r="G221" s="190">
        <v>13.701700704475916</v>
      </c>
      <c r="H221" s="178">
        <v>44252</v>
      </c>
      <c r="I221" s="191">
        <v>100.9316</v>
      </c>
      <c r="J221" s="179" t="s">
        <v>33</v>
      </c>
      <c r="K221" s="179">
        <v>-6.3724075847160071</v>
      </c>
      <c r="L221" s="179">
        <v>3.5223625176110178</v>
      </c>
      <c r="M221" s="179">
        <v>5.6226907907201467</v>
      </c>
      <c r="N221" s="179">
        <v>6.2885876617943417</v>
      </c>
      <c r="O221" s="179">
        <v>3.0717153389329996</v>
      </c>
      <c r="P221" s="179">
        <v>6.3783392775678287</v>
      </c>
      <c r="Q221" s="179">
        <v>5.2092692028325684</v>
      </c>
      <c r="R221" s="179">
        <v>8.8566422111892038</v>
      </c>
      <c r="S221" s="179">
        <v>163.54395191313677</v>
      </c>
      <c r="T221" s="85"/>
      <c r="U221" s="85"/>
      <c r="V221" s="85"/>
      <c r="W221" s="85"/>
      <c r="X221" s="85"/>
      <c r="Y221" s="59"/>
      <c r="Z221" s="86"/>
      <c r="AA221" s="86"/>
      <c r="AC221" s="3"/>
      <c r="AD221" s="88"/>
      <c r="AE221" s="89"/>
      <c r="AF221" s="11"/>
    </row>
    <row r="222" spans="2:32" ht="11.25" customHeight="1" x14ac:dyDescent="0.2">
      <c r="B222" s="189">
        <f t="shared" si="10"/>
        <v>163</v>
      </c>
      <c r="C222" s="174" t="s">
        <v>171</v>
      </c>
      <c r="D222" s="175">
        <v>39951</v>
      </c>
      <c r="E222" s="176">
        <v>2065</v>
      </c>
      <c r="F222" s="190">
        <v>-3.3692091717360761</v>
      </c>
      <c r="G222" s="190">
        <v>-7.1910112359550578</v>
      </c>
      <c r="H222" s="178">
        <v>44252</v>
      </c>
      <c r="I222" s="191">
        <v>10.2058</v>
      </c>
      <c r="J222" s="179">
        <v>6.7964209762889638</v>
      </c>
      <c r="K222" s="179">
        <v>6.271089265867011</v>
      </c>
      <c r="L222" s="179">
        <v>6.1198053874887224</v>
      </c>
      <c r="M222" s="179">
        <v>6.3010004012003229</v>
      </c>
      <c r="N222" s="179">
        <v>6.2975663699173747</v>
      </c>
      <c r="O222" s="179">
        <v>6.1940583170833419</v>
      </c>
      <c r="P222" s="179">
        <v>6.135861947000441</v>
      </c>
      <c r="Q222" s="179">
        <v>6.2790254214908439</v>
      </c>
      <c r="R222" s="179">
        <v>8.5174123097193188</v>
      </c>
      <c r="S222" s="179">
        <v>162.18116392727029</v>
      </c>
      <c r="T222" s="85"/>
      <c r="U222" s="85"/>
      <c r="V222" s="85"/>
      <c r="W222" s="85"/>
      <c r="X222" s="85"/>
      <c r="Y222" s="59"/>
      <c r="Z222" s="86"/>
      <c r="AA222" s="86"/>
      <c r="AC222" s="3"/>
      <c r="AD222" s="88"/>
      <c r="AE222" s="89"/>
      <c r="AF222" s="11"/>
    </row>
    <row r="223" spans="2:32" ht="11.25" customHeight="1" x14ac:dyDescent="0.2">
      <c r="B223" s="189">
        <f t="shared" si="10"/>
        <v>164</v>
      </c>
      <c r="C223" s="174" t="s">
        <v>186</v>
      </c>
      <c r="D223" s="175">
        <v>40962</v>
      </c>
      <c r="E223" s="176">
        <v>29059</v>
      </c>
      <c r="F223" s="190">
        <v>-4.1368389799755878</v>
      </c>
      <c r="G223" s="190">
        <v>2.9147187986966916</v>
      </c>
      <c r="H223" s="178">
        <v>44252</v>
      </c>
      <c r="I223" s="191">
        <v>9.8861000000000008</v>
      </c>
      <c r="J223" s="179">
        <v>6.6469046872390525</v>
      </c>
      <c r="K223" s="179">
        <v>6.4732179330245927</v>
      </c>
      <c r="L223" s="179">
        <v>6.3794278718964668</v>
      </c>
      <c r="M223" s="179">
        <v>6.667563007966737</v>
      </c>
      <c r="N223" s="179">
        <v>6.6682930843427011</v>
      </c>
      <c r="O223" s="179">
        <v>6.4237104311907656</v>
      </c>
      <c r="P223" s="179">
        <v>6.4000400058582452</v>
      </c>
      <c r="Q223" s="179">
        <v>6.5811531855049008</v>
      </c>
      <c r="R223" s="179">
        <v>8.2530848833847426</v>
      </c>
      <c r="S223" s="179">
        <v>104.37808056845688</v>
      </c>
      <c r="T223" s="85"/>
      <c r="U223" s="85"/>
      <c r="V223" s="85"/>
      <c r="W223" s="85"/>
      <c r="X223" s="85"/>
      <c r="Y223" s="59"/>
      <c r="Z223" s="86"/>
      <c r="AA223" s="86"/>
      <c r="AC223" s="3"/>
      <c r="AD223" s="88"/>
      <c r="AE223" s="89"/>
      <c r="AF223" s="11"/>
    </row>
    <row r="224" spans="2:32" ht="11.25" customHeight="1" x14ac:dyDescent="0.2">
      <c r="B224" s="189">
        <f t="shared" si="10"/>
        <v>165</v>
      </c>
      <c r="C224" s="174" t="s">
        <v>188</v>
      </c>
      <c r="D224" s="175">
        <v>42390</v>
      </c>
      <c r="E224" s="176">
        <v>7920</v>
      </c>
      <c r="F224" s="190">
        <v>-26.050420168067223</v>
      </c>
      <c r="G224" s="190">
        <v>64.315352697095435</v>
      </c>
      <c r="H224" s="178">
        <v>44252</v>
      </c>
      <c r="I224" s="191">
        <v>9.7340999999999998</v>
      </c>
      <c r="J224" s="179" t="s">
        <v>33</v>
      </c>
      <c r="K224" s="179">
        <v>6.7582163246427811</v>
      </c>
      <c r="L224" s="179">
        <v>6.5773784965175528</v>
      </c>
      <c r="M224" s="179">
        <v>6.5460183280581159</v>
      </c>
      <c r="N224" s="179">
        <v>6.6253715895657184</v>
      </c>
      <c r="O224" s="179">
        <v>6.9214396284831468</v>
      </c>
      <c r="P224" s="179">
        <v>6.5510907318466183</v>
      </c>
      <c r="Q224" s="179">
        <v>6.8051201285554086</v>
      </c>
      <c r="R224" s="179">
        <v>7.4400267239916662</v>
      </c>
      <c r="S224" s="179">
        <v>44.208162295658383</v>
      </c>
      <c r="T224" s="85"/>
      <c r="U224" s="85"/>
      <c r="V224" s="85"/>
      <c r="W224" s="85"/>
      <c r="X224" s="85"/>
      <c r="Y224" s="59"/>
      <c r="Z224" s="86"/>
      <c r="AA224" s="86"/>
      <c r="AC224" s="3"/>
      <c r="AD224" s="88"/>
      <c r="AE224" s="89"/>
      <c r="AF224" s="11"/>
    </row>
    <row r="225" spans="2:32" ht="11.25" customHeight="1" x14ac:dyDescent="0.2">
      <c r="B225" s="189">
        <f t="shared" si="10"/>
        <v>166</v>
      </c>
      <c r="C225" s="174" t="s">
        <v>170</v>
      </c>
      <c r="D225" s="175">
        <v>39590</v>
      </c>
      <c r="E225" s="176">
        <v>3944</v>
      </c>
      <c r="F225" s="190">
        <v>48.048048048048052</v>
      </c>
      <c r="G225" s="190">
        <v>6.7966422962361328</v>
      </c>
      <c r="H225" s="178">
        <v>44252</v>
      </c>
      <c r="I225" s="191">
        <v>50.531599999999997</v>
      </c>
      <c r="J225" s="179" t="s">
        <v>33</v>
      </c>
      <c r="K225" s="179">
        <v>6.6745171526511049</v>
      </c>
      <c r="L225" s="179">
        <v>6.6949376527501183</v>
      </c>
      <c r="M225" s="179">
        <v>6.7714216958049569</v>
      </c>
      <c r="N225" s="179">
        <v>6.9450444995714156</v>
      </c>
      <c r="O225" s="179">
        <v>7.0115569473850705</v>
      </c>
      <c r="P225" s="179">
        <v>6.738200732707071</v>
      </c>
      <c r="Q225" s="179">
        <v>7.0732269863023589</v>
      </c>
      <c r="R225" s="179">
        <v>9.0253133855334298</v>
      </c>
      <c r="S225" s="179">
        <v>201.52397715822471</v>
      </c>
      <c r="T225" s="85"/>
      <c r="U225" s="85"/>
      <c r="V225" s="85"/>
      <c r="W225" s="85"/>
      <c r="X225" s="85"/>
      <c r="Y225" s="59"/>
      <c r="Z225" s="86"/>
      <c r="AA225" s="86"/>
      <c r="AC225" s="3"/>
      <c r="AD225" s="88"/>
      <c r="AE225" s="89"/>
      <c r="AF225" s="11"/>
    </row>
    <row r="226" spans="2:32" ht="11.25" customHeight="1" x14ac:dyDescent="0.2">
      <c r="B226" s="189">
        <f t="shared" si="10"/>
        <v>167</v>
      </c>
      <c r="C226" s="174" t="s">
        <v>189</v>
      </c>
      <c r="D226" s="175">
        <v>43725</v>
      </c>
      <c r="E226" s="176">
        <v>2935</v>
      </c>
      <c r="F226" s="190">
        <v>-40.635113268608414</v>
      </c>
      <c r="G226" s="190">
        <v>61.352391423859267</v>
      </c>
      <c r="H226" s="178">
        <v>44252</v>
      </c>
      <c r="I226" s="191">
        <v>104.5671</v>
      </c>
      <c r="J226" s="179" t="s">
        <v>33</v>
      </c>
      <c r="K226" s="179">
        <v>6.9555233376547649</v>
      </c>
      <c r="L226" s="179">
        <v>6.6813947972361145</v>
      </c>
      <c r="M226" s="179">
        <v>6.7976880036589176</v>
      </c>
      <c r="N226" s="179">
        <v>6.9726863255221776</v>
      </c>
      <c r="O226" s="179">
        <v>6.7384593804974369</v>
      </c>
      <c r="P226" s="179">
        <v>6.9094119109911833</v>
      </c>
      <c r="Q226" s="179">
        <v>6.8803760501525408</v>
      </c>
      <c r="R226" s="179">
        <v>10.35535785315731</v>
      </c>
      <c r="S226" s="179">
        <v>15.288680559659618</v>
      </c>
      <c r="T226" s="85"/>
      <c r="U226" s="85"/>
      <c r="V226" s="85"/>
      <c r="W226" s="85"/>
      <c r="X226" s="85"/>
      <c r="Y226" s="59"/>
      <c r="Z226" s="86"/>
      <c r="AA226" s="86"/>
      <c r="AC226" s="3"/>
      <c r="AD226" s="88"/>
      <c r="AE226" s="89"/>
      <c r="AF226" s="11"/>
    </row>
    <row r="227" spans="2:32" ht="11.25" customHeight="1" x14ac:dyDescent="0.2">
      <c r="B227" s="189">
        <f t="shared" si="10"/>
        <v>168</v>
      </c>
      <c r="C227" s="174" t="s">
        <v>172</v>
      </c>
      <c r="D227" s="175">
        <v>39986</v>
      </c>
      <c r="E227" s="176">
        <v>23264</v>
      </c>
      <c r="F227" s="190">
        <v>-3.5129194143751818</v>
      </c>
      <c r="G227" s="190">
        <v>19.51708194194708</v>
      </c>
      <c r="H227" s="178">
        <v>44252</v>
      </c>
      <c r="I227" s="191">
        <v>101.1781</v>
      </c>
      <c r="J227" s="179" t="s">
        <v>33</v>
      </c>
      <c r="K227" s="179">
        <v>6.6204273253679391</v>
      </c>
      <c r="L227" s="179">
        <v>6.5176203167835602</v>
      </c>
      <c r="M227" s="179">
        <v>5.4895442354210227</v>
      </c>
      <c r="N227" s="179">
        <v>6.2255736522496843</v>
      </c>
      <c r="O227" s="179">
        <v>6.8458574973298134</v>
      </c>
      <c r="P227" s="179">
        <v>6.3139903119482099</v>
      </c>
      <c r="Q227" s="179">
        <v>4.9929084818626412</v>
      </c>
      <c r="R227" s="179">
        <v>8.725002530242044</v>
      </c>
      <c r="S227" s="179">
        <v>165.83146969770331</v>
      </c>
      <c r="T227" s="85"/>
      <c r="U227" s="85"/>
      <c r="V227" s="85"/>
      <c r="W227" s="85"/>
      <c r="X227" s="85"/>
      <c r="Y227" s="59"/>
      <c r="Z227" s="86"/>
      <c r="AA227" s="86"/>
      <c r="AC227" s="3"/>
      <c r="AD227" s="88"/>
      <c r="AE227" s="89"/>
      <c r="AF227" s="11"/>
    </row>
    <row r="228" spans="2:32" s="10" customFormat="1" ht="11.25" customHeight="1" x14ac:dyDescent="0.2">
      <c r="B228" s="189">
        <f t="shared" si="10"/>
        <v>169</v>
      </c>
      <c r="C228" s="174" t="s">
        <v>187</v>
      </c>
      <c r="D228" s="175">
        <v>40464</v>
      </c>
      <c r="E228" s="176">
        <v>2648</v>
      </c>
      <c r="F228" s="190">
        <v>10.887772194304857</v>
      </c>
      <c r="G228" s="190">
        <v>-42.992465016146397</v>
      </c>
      <c r="H228" s="178">
        <v>44252</v>
      </c>
      <c r="I228" s="191">
        <v>104.7509</v>
      </c>
      <c r="J228" s="179" t="s">
        <v>33</v>
      </c>
      <c r="K228" s="179">
        <v>5.9652379022688828</v>
      </c>
      <c r="L228" s="179">
        <v>5.9255823561316276</v>
      </c>
      <c r="M228" s="179">
        <v>6.1637485956678697</v>
      </c>
      <c r="N228" s="179">
        <v>6.2331614629969767</v>
      </c>
      <c r="O228" s="179">
        <v>6.23651425235649</v>
      </c>
      <c r="P228" s="179">
        <v>6.1211177053815549</v>
      </c>
      <c r="Q228" s="179">
        <v>6.2330897029991155</v>
      </c>
      <c r="R228" s="179">
        <v>8.2175113601162586</v>
      </c>
      <c r="S228" s="179">
        <v>126.95654628115759</v>
      </c>
      <c r="T228" s="85"/>
      <c r="U228" s="85"/>
      <c r="V228" s="85"/>
      <c r="W228" s="85"/>
      <c r="X228" s="85"/>
      <c r="Y228" s="59"/>
      <c r="Z228" s="98"/>
      <c r="AA228" s="98"/>
      <c r="AB228" s="8"/>
      <c r="AC228" s="8"/>
      <c r="AD228" s="99"/>
      <c r="AE228" s="100"/>
      <c r="AF228" s="12"/>
    </row>
    <row r="229" spans="2:32" ht="11.25" customHeight="1" x14ac:dyDescent="0.2">
      <c r="B229" s="28"/>
      <c r="C229" s="166"/>
      <c r="D229" s="22" t="s">
        <v>23</v>
      </c>
      <c r="E229" s="23">
        <v>257344.47191500003</v>
      </c>
      <c r="F229" s="180"/>
      <c r="G229" s="180"/>
      <c r="H229" s="180"/>
      <c r="I229" s="185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85"/>
      <c r="U229" s="85"/>
      <c r="V229" s="85"/>
      <c r="W229" s="85"/>
      <c r="X229" s="85"/>
      <c r="Y229" s="59"/>
      <c r="Z229" s="86"/>
      <c r="AA229" s="86"/>
      <c r="AC229" s="3"/>
      <c r="AD229" s="88"/>
      <c r="AE229" s="89"/>
      <c r="AF229" s="11"/>
    </row>
    <row r="230" spans="2:32" ht="11.25" customHeight="1" x14ac:dyDescent="0.2">
      <c r="B230" s="28"/>
      <c r="C230" s="165"/>
      <c r="D230" s="29"/>
      <c r="E230" s="30"/>
      <c r="F230" s="31"/>
      <c r="G230" s="31"/>
      <c r="H230" s="31"/>
      <c r="I230" s="32"/>
      <c r="J230" s="33"/>
      <c r="K230" s="33"/>
      <c r="L230" s="33"/>
      <c r="M230" s="33"/>
      <c r="N230" s="33"/>
      <c r="O230" s="33"/>
      <c r="P230" s="33"/>
      <c r="Q230" s="33"/>
      <c r="R230" s="104"/>
      <c r="S230" s="27"/>
      <c r="Y230" s="3"/>
      <c r="Z230" s="16"/>
      <c r="AA230" s="17"/>
      <c r="AC230" s="3"/>
      <c r="AD230" s="18"/>
      <c r="AE230" s="5"/>
      <c r="AF230" s="3"/>
    </row>
    <row r="231" spans="2:32" x14ac:dyDescent="0.2">
      <c r="B231" s="196" t="s">
        <v>295</v>
      </c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8"/>
      <c r="T231" s="85"/>
      <c r="U231" s="85"/>
      <c r="V231" s="85"/>
      <c r="W231" s="85"/>
      <c r="X231" s="85"/>
      <c r="Y231" s="59"/>
      <c r="Z231" s="86"/>
      <c r="AA231" s="86"/>
      <c r="AC231" s="3"/>
      <c r="AD231" s="88"/>
      <c r="AE231" s="89"/>
      <c r="AF231" s="11"/>
    </row>
    <row r="232" spans="2:32" x14ac:dyDescent="0.2">
      <c r="B232" s="189">
        <v>170</v>
      </c>
      <c r="C232" s="174" t="s">
        <v>322</v>
      </c>
      <c r="D232" s="175">
        <v>43980</v>
      </c>
      <c r="E232" s="176">
        <v>6955</v>
      </c>
      <c r="F232" s="190">
        <v>23.886711791948699</v>
      </c>
      <c r="G232" s="190">
        <v>127.21332897745836</v>
      </c>
      <c r="H232" s="178">
        <v>44252</v>
      </c>
      <c r="I232" s="191">
        <v>100</v>
      </c>
      <c r="J232" s="179">
        <v>6.1695426527142994</v>
      </c>
      <c r="K232" s="179">
        <v>6.1784471017877207</v>
      </c>
      <c r="L232" s="179">
        <v>6.471272359154737</v>
      </c>
      <c r="M232" s="179">
        <v>6.4163568751177804</v>
      </c>
      <c r="N232" s="179">
        <v>6.34823243837294</v>
      </c>
      <c r="O232" s="179">
        <v>6.4899088014884265</v>
      </c>
      <c r="P232" s="179">
        <v>6.381481512561801</v>
      </c>
      <c r="Q232" s="179">
        <v>6.5826981558757947</v>
      </c>
      <c r="R232" s="179">
        <v>6.5876243160929659</v>
      </c>
      <c r="S232" s="179">
        <v>4.8690288395809134</v>
      </c>
      <c r="T232" s="85"/>
      <c r="U232" s="85"/>
      <c r="V232" s="85"/>
      <c r="W232" s="85"/>
      <c r="X232" s="85"/>
      <c r="Y232" s="59"/>
      <c r="Z232" s="86"/>
      <c r="AA232" s="86"/>
      <c r="AC232" s="3"/>
      <c r="AD232" s="88"/>
      <c r="AE232" s="89"/>
      <c r="AF232" s="11"/>
    </row>
    <row r="233" spans="2:32" ht="12" customHeight="1" x14ac:dyDescent="0.2">
      <c r="B233" s="189">
        <f t="shared" ref="B233:B241" si="11">1+B232</f>
        <v>171</v>
      </c>
      <c r="C233" s="174" t="s">
        <v>191</v>
      </c>
      <c r="D233" s="175">
        <v>41169</v>
      </c>
      <c r="E233" s="176">
        <v>7292</v>
      </c>
      <c r="F233" s="190">
        <v>-8.9296865242912471</v>
      </c>
      <c r="G233" s="190">
        <v>-11.029770619814538</v>
      </c>
      <c r="H233" s="178">
        <v>44252</v>
      </c>
      <c r="I233" s="191">
        <v>100.7456</v>
      </c>
      <c r="J233" s="179">
        <v>6.2326017290087465</v>
      </c>
      <c r="K233" s="179">
        <v>6.2026774418917352</v>
      </c>
      <c r="L233" s="179">
        <v>6.1829172292014789</v>
      </c>
      <c r="M233" s="179">
        <v>6.1044690997427136</v>
      </c>
      <c r="N233" s="179">
        <v>6.2358501935118049</v>
      </c>
      <c r="O233" s="179">
        <v>6.4438454110218037</v>
      </c>
      <c r="P233" s="179">
        <v>6.2932739506208444</v>
      </c>
      <c r="Q233" s="179">
        <v>6.3120859573269454</v>
      </c>
      <c r="R233" s="179">
        <v>6.6693720884640983</v>
      </c>
      <c r="S233" s="179">
        <v>72.489611327522724</v>
      </c>
      <c r="T233" s="85"/>
      <c r="U233" s="85"/>
      <c r="V233" s="85"/>
      <c r="W233" s="85"/>
      <c r="X233" s="85"/>
      <c r="Y233" s="59"/>
      <c r="Z233" s="86"/>
      <c r="AA233" s="86"/>
      <c r="AC233" s="3"/>
      <c r="AD233" s="88"/>
      <c r="AE233" s="89"/>
      <c r="AF233" s="11"/>
    </row>
    <row r="234" spans="2:32" ht="12" customHeight="1" x14ac:dyDescent="0.2">
      <c r="B234" s="189">
        <f t="shared" si="11"/>
        <v>172</v>
      </c>
      <c r="C234" s="174" t="s">
        <v>316</v>
      </c>
      <c r="D234" s="175">
        <v>44092</v>
      </c>
      <c r="E234" s="176">
        <v>4763.67</v>
      </c>
      <c r="F234" s="190">
        <v>34.17012395542001</v>
      </c>
      <c r="G234" s="190" t="s">
        <v>33</v>
      </c>
      <c r="H234" s="178">
        <v>44252</v>
      </c>
      <c r="I234" s="191">
        <v>100</v>
      </c>
      <c r="J234" s="179">
        <v>6.4616437109349389</v>
      </c>
      <c r="K234" s="179">
        <v>6.392448049284817</v>
      </c>
      <c r="L234" s="179">
        <v>6.4795231458125491</v>
      </c>
      <c r="M234" s="179">
        <v>6.4589804738915433</v>
      </c>
      <c r="N234" s="179" t="s">
        <v>33</v>
      </c>
      <c r="O234" s="179">
        <v>6.4623710211493535</v>
      </c>
      <c r="P234" s="179">
        <v>6.4406527514860983</v>
      </c>
      <c r="Q234" s="179">
        <v>6.4753812764517349</v>
      </c>
      <c r="R234" s="179">
        <v>6.5574501046214539</v>
      </c>
      <c r="S234" s="179">
        <v>2.8232998362678785</v>
      </c>
      <c r="T234" s="85"/>
      <c r="U234" s="85"/>
      <c r="V234" s="85"/>
      <c r="W234" s="85"/>
      <c r="X234" s="85"/>
      <c r="Y234" s="59"/>
      <c r="Z234" s="86"/>
      <c r="AA234" s="86"/>
      <c r="AC234" s="3"/>
      <c r="AD234" s="88"/>
      <c r="AE234" s="89"/>
      <c r="AF234" s="11"/>
    </row>
    <row r="235" spans="2:32" ht="12" customHeight="1" x14ac:dyDescent="0.2">
      <c r="B235" s="189">
        <f t="shared" si="11"/>
        <v>173</v>
      </c>
      <c r="C235" s="174" t="s">
        <v>323</v>
      </c>
      <c r="D235" s="175">
        <v>44095</v>
      </c>
      <c r="E235" s="176">
        <v>10091</v>
      </c>
      <c r="F235" s="190">
        <v>145.94199366317332</v>
      </c>
      <c r="G235" s="190">
        <v>6538.8157894736833</v>
      </c>
      <c r="H235" s="178">
        <v>44252</v>
      </c>
      <c r="I235" s="191">
        <v>99.51</v>
      </c>
      <c r="J235" s="179">
        <v>6.4200819157245181</v>
      </c>
      <c r="K235" s="179">
        <v>6.4339653394815954</v>
      </c>
      <c r="L235" s="179">
        <v>6.4414004962341735</v>
      </c>
      <c r="M235" s="179">
        <v>6.6536815704198684</v>
      </c>
      <c r="N235" s="179">
        <v>6.4939601611543836</v>
      </c>
      <c r="O235" s="179">
        <v>6.4557601305821288</v>
      </c>
      <c r="P235" s="179">
        <v>6.5185089547409101</v>
      </c>
      <c r="Q235" s="179">
        <v>6.4949016118341643</v>
      </c>
      <c r="R235" s="179">
        <v>6.5853049123310914</v>
      </c>
      <c r="S235" s="179">
        <v>3.3574785849076472</v>
      </c>
      <c r="T235" s="85"/>
      <c r="U235" s="85"/>
      <c r="V235" s="85"/>
      <c r="W235" s="85"/>
      <c r="X235" s="85"/>
      <c r="Y235" s="59"/>
      <c r="Z235" s="86"/>
      <c r="AA235" s="86"/>
      <c r="AC235" s="3"/>
      <c r="AD235" s="88"/>
      <c r="AE235" s="89"/>
      <c r="AF235" s="11"/>
    </row>
    <row r="236" spans="2:32" ht="12" customHeight="1" x14ac:dyDescent="0.2">
      <c r="B236" s="189">
        <f t="shared" si="11"/>
        <v>174</v>
      </c>
      <c r="C236" s="174" t="s">
        <v>193</v>
      </c>
      <c r="D236" s="175">
        <v>43748</v>
      </c>
      <c r="E236" s="176">
        <v>10981.81</v>
      </c>
      <c r="F236" s="190">
        <v>2.8887485618561248</v>
      </c>
      <c r="G236" s="190">
        <v>66.582630631286577</v>
      </c>
      <c r="H236" s="178">
        <v>44252</v>
      </c>
      <c r="I236" s="191">
        <v>104.4739</v>
      </c>
      <c r="J236" s="179">
        <v>6.3945829615668082</v>
      </c>
      <c r="K236" s="179">
        <v>6.4113183224114385</v>
      </c>
      <c r="L236" s="179">
        <v>6.4072303593761735</v>
      </c>
      <c r="M236" s="179">
        <v>6.2479697606651197</v>
      </c>
      <c r="N236" s="179">
        <v>6.5134892604577175</v>
      </c>
      <c r="O236" s="179">
        <v>6.6847438920873641</v>
      </c>
      <c r="P236" s="179">
        <v>6.5922826870804574</v>
      </c>
      <c r="Q236" s="179">
        <v>6.3747266076985154</v>
      </c>
      <c r="R236" s="179">
        <v>9.3833277130076276</v>
      </c>
      <c r="S236" s="179">
        <v>13.183879607193273</v>
      </c>
      <c r="T236" s="85"/>
      <c r="U236" s="85"/>
      <c r="V236" s="85"/>
      <c r="W236" s="85"/>
      <c r="X236" s="85"/>
      <c r="Y236" s="59"/>
      <c r="Z236" s="86"/>
      <c r="AA236" s="86"/>
      <c r="AC236" s="3"/>
      <c r="AD236" s="88"/>
      <c r="AE236" s="89"/>
      <c r="AF236" s="11"/>
    </row>
    <row r="237" spans="2:32" ht="12" customHeight="1" x14ac:dyDescent="0.2">
      <c r="B237" s="189">
        <f t="shared" si="11"/>
        <v>175</v>
      </c>
      <c r="C237" s="174" t="s">
        <v>315</v>
      </c>
      <c r="D237" s="175">
        <v>44054</v>
      </c>
      <c r="E237" s="176">
        <v>5336.09</v>
      </c>
      <c r="F237" s="190">
        <v>43.620875275878767</v>
      </c>
      <c r="G237" s="190" t="s">
        <v>33</v>
      </c>
      <c r="H237" s="178">
        <v>44252</v>
      </c>
      <c r="I237" s="191">
        <v>100</v>
      </c>
      <c r="J237" s="179">
        <v>5.7313998297686686</v>
      </c>
      <c r="K237" s="179">
        <v>6.3554270434916944</v>
      </c>
      <c r="L237" s="179">
        <v>6.5431012423271318</v>
      </c>
      <c r="M237" s="179">
        <v>6.4720212506439303</v>
      </c>
      <c r="N237" s="179">
        <v>6.8161729811656722</v>
      </c>
      <c r="O237" s="179">
        <v>6.5854026615134531</v>
      </c>
      <c r="P237" s="179">
        <v>6.6706375380292151</v>
      </c>
      <c r="Q237" s="179">
        <v>6.2884767379708366</v>
      </c>
      <c r="R237" s="179">
        <v>6.7722427125685769</v>
      </c>
      <c r="S237" s="179">
        <v>3.618592417889821</v>
      </c>
      <c r="T237" s="85"/>
      <c r="U237" s="85"/>
      <c r="V237" s="85"/>
      <c r="W237" s="85"/>
      <c r="X237" s="85"/>
      <c r="Y237" s="59"/>
      <c r="Z237" s="86"/>
      <c r="AA237" s="86"/>
      <c r="AC237" s="3"/>
      <c r="AD237" s="88"/>
      <c r="AE237" s="89"/>
      <c r="AF237" s="11"/>
    </row>
    <row r="238" spans="2:32" ht="12" customHeight="1" x14ac:dyDescent="0.2">
      <c r="B238" s="189">
        <f t="shared" si="11"/>
        <v>176</v>
      </c>
      <c r="C238" s="174" t="s">
        <v>321</v>
      </c>
      <c r="D238" s="175">
        <v>40672</v>
      </c>
      <c r="E238" s="176">
        <v>7349</v>
      </c>
      <c r="F238" s="190">
        <v>3.4924658498802996</v>
      </c>
      <c r="G238" s="190">
        <v>-12.740441700308713</v>
      </c>
      <c r="H238" s="178">
        <v>44252</v>
      </c>
      <c r="I238" s="191">
        <v>101.17440000000001</v>
      </c>
      <c r="J238" s="179" t="s">
        <v>33</v>
      </c>
      <c r="K238" s="179">
        <v>7.1082346105697374</v>
      </c>
      <c r="L238" s="179">
        <v>6.8857226816181001</v>
      </c>
      <c r="M238" s="179">
        <v>6.4079155685854348</v>
      </c>
      <c r="N238" s="179">
        <v>6.3210773724712412</v>
      </c>
      <c r="O238" s="179">
        <v>7.3073583581738886</v>
      </c>
      <c r="P238" s="179">
        <v>6.3968419975274822</v>
      </c>
      <c r="Q238" s="179">
        <v>6.777305792965322</v>
      </c>
      <c r="R238" s="179">
        <v>7.1530562088270022</v>
      </c>
      <c r="S238" s="179">
        <v>96.920679157311667</v>
      </c>
      <c r="T238" s="85"/>
      <c r="U238" s="85"/>
      <c r="V238" s="85"/>
      <c r="W238" s="85"/>
      <c r="X238" s="85"/>
      <c r="Y238" s="59"/>
      <c r="Z238" s="86"/>
      <c r="AA238" s="86"/>
      <c r="AC238" s="3"/>
      <c r="AD238" s="88"/>
      <c r="AE238" s="89"/>
      <c r="AF238" s="11"/>
    </row>
    <row r="239" spans="2:32" ht="12" customHeight="1" x14ac:dyDescent="0.2">
      <c r="B239" s="189">
        <f t="shared" si="11"/>
        <v>177</v>
      </c>
      <c r="C239" s="174" t="s">
        <v>190</v>
      </c>
      <c r="D239" s="175">
        <v>39986</v>
      </c>
      <c r="E239" s="176">
        <v>14521</v>
      </c>
      <c r="F239" s="190">
        <v>5.2246376811594164</v>
      </c>
      <c r="G239" s="190">
        <v>3.5291601311849385</v>
      </c>
      <c r="H239" s="178">
        <v>44252</v>
      </c>
      <c r="I239" s="191">
        <v>52.390700000000002</v>
      </c>
      <c r="J239" s="179">
        <v>5.5046694716567313</v>
      </c>
      <c r="K239" s="179">
        <v>5.4597868221033998</v>
      </c>
      <c r="L239" s="179">
        <v>5.4866696705048215</v>
      </c>
      <c r="M239" s="179">
        <v>5.532628473350786</v>
      </c>
      <c r="N239" s="179">
        <v>5.5454022736813444</v>
      </c>
      <c r="O239" s="179">
        <v>5.8954005366045914</v>
      </c>
      <c r="P239" s="179">
        <v>5.7089378462374123</v>
      </c>
      <c r="Q239" s="179">
        <v>5.5001002293038317</v>
      </c>
      <c r="R239" s="179">
        <v>7.9296340490891959</v>
      </c>
      <c r="S239" s="179">
        <v>143.9706924986734</v>
      </c>
      <c r="T239" s="85"/>
      <c r="U239" s="85"/>
      <c r="V239" s="85"/>
      <c r="W239" s="85"/>
      <c r="X239" s="85"/>
      <c r="Y239" s="59"/>
      <c r="Z239" s="86"/>
      <c r="AA239" s="86"/>
      <c r="AC239" s="3"/>
      <c r="AD239" s="88"/>
      <c r="AE239" s="89"/>
      <c r="AF239" s="11"/>
    </row>
    <row r="240" spans="2:32" ht="12" customHeight="1" x14ac:dyDescent="0.2">
      <c r="B240" s="189">
        <f t="shared" si="11"/>
        <v>178</v>
      </c>
      <c r="C240" s="174" t="s">
        <v>314</v>
      </c>
      <c r="D240" s="175">
        <v>43770</v>
      </c>
      <c r="E240" s="176">
        <v>15113</v>
      </c>
      <c r="F240" s="190">
        <v>7.1084337349397675</v>
      </c>
      <c r="G240" s="190">
        <v>83.343442921266515</v>
      </c>
      <c r="H240" s="178">
        <v>44252</v>
      </c>
      <c r="I240" s="191">
        <v>10</v>
      </c>
      <c r="J240" s="179">
        <v>5.8409345495243903</v>
      </c>
      <c r="K240" s="179">
        <v>6.1047954680498089</v>
      </c>
      <c r="L240" s="179">
        <v>6.1479966754441451</v>
      </c>
      <c r="M240" s="179">
        <v>6.2161797679143742</v>
      </c>
      <c r="N240" s="179">
        <v>6.2868189625920943</v>
      </c>
      <c r="O240" s="179">
        <v>6.1454128543003161</v>
      </c>
      <c r="P240" s="179">
        <v>6.406772552667312</v>
      </c>
      <c r="Q240" s="179">
        <v>6.2088378263962989</v>
      </c>
      <c r="R240" s="179">
        <v>8.9845754763458796</v>
      </c>
      <c r="S240" s="179">
        <v>12.032060245267795</v>
      </c>
      <c r="T240" s="85"/>
      <c r="U240" s="85"/>
      <c r="V240" s="85"/>
      <c r="W240" s="85"/>
      <c r="X240" s="85"/>
      <c r="Y240" s="59"/>
      <c r="Z240" s="86"/>
      <c r="AA240" s="86"/>
      <c r="AC240" s="3"/>
      <c r="AD240" s="88"/>
      <c r="AE240" s="89"/>
      <c r="AF240" s="11"/>
    </row>
    <row r="241" spans="2:32" ht="12" customHeight="1" x14ac:dyDescent="0.2">
      <c r="B241" s="189">
        <f t="shared" si="11"/>
        <v>179</v>
      </c>
      <c r="C241" s="174" t="s">
        <v>192</v>
      </c>
      <c r="D241" s="175">
        <v>43159</v>
      </c>
      <c r="E241" s="176">
        <v>4208</v>
      </c>
      <c r="F241" s="190">
        <v>-9.0751944684528958</v>
      </c>
      <c r="G241" s="190">
        <v>-26.868265554396942</v>
      </c>
      <c r="H241" s="178">
        <v>44252</v>
      </c>
      <c r="I241" s="191">
        <v>10.4361</v>
      </c>
      <c r="J241" s="179">
        <v>5.9466763781363952</v>
      </c>
      <c r="K241" s="179">
        <v>5.9024175655506079</v>
      </c>
      <c r="L241" s="179">
        <v>5.927816025548819</v>
      </c>
      <c r="M241" s="179">
        <v>6.026167561861385</v>
      </c>
      <c r="N241" s="179">
        <v>5.9892930309338022</v>
      </c>
      <c r="O241" s="179">
        <v>5.9136040023094827</v>
      </c>
      <c r="P241" s="179">
        <v>6.0709066148506468</v>
      </c>
      <c r="Q241" s="179">
        <v>5.9750017613152044</v>
      </c>
      <c r="R241" s="179">
        <v>8.5205101878280018</v>
      </c>
      <c r="S241" s="179">
        <v>27.744113022555883</v>
      </c>
      <c r="T241" s="85"/>
      <c r="U241" s="85"/>
      <c r="V241" s="85"/>
      <c r="W241" s="85"/>
      <c r="X241" s="85"/>
      <c r="Y241" s="59"/>
      <c r="Z241" s="86"/>
      <c r="AA241" s="86"/>
      <c r="AC241" s="3"/>
      <c r="AD241" s="88"/>
      <c r="AE241" s="89"/>
      <c r="AF241" s="11"/>
    </row>
    <row r="242" spans="2:32" ht="11.25" customHeight="1" x14ac:dyDescent="0.2">
      <c r="B242" s="28"/>
      <c r="C242" s="166"/>
      <c r="D242" s="22" t="s">
        <v>23</v>
      </c>
      <c r="E242" s="23">
        <v>86610.569999999992</v>
      </c>
      <c r="F242" s="180"/>
      <c r="G242" s="180"/>
      <c r="H242" s="180"/>
      <c r="I242" s="185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85"/>
      <c r="U242" s="85"/>
      <c r="V242" s="85"/>
      <c r="W242" s="85"/>
      <c r="X242" s="85"/>
      <c r="Y242" s="59"/>
      <c r="Z242" s="86"/>
      <c r="AA242" s="86"/>
      <c r="AC242" s="3"/>
      <c r="AD242" s="88"/>
      <c r="AE242" s="89"/>
      <c r="AF242" s="11"/>
    </row>
    <row r="243" spans="2:32" ht="16.5" customHeight="1" x14ac:dyDescent="0.2">
      <c r="B243" s="57"/>
      <c r="C243" s="171"/>
      <c r="D243" s="106"/>
      <c r="E243" s="58"/>
      <c r="F243" s="107"/>
      <c r="G243" s="107"/>
      <c r="H243" s="107"/>
      <c r="I243" s="10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59"/>
      <c r="Z243" s="86"/>
      <c r="AA243" s="87"/>
      <c r="AC243" s="3"/>
      <c r="AD243" s="88"/>
      <c r="AE243" s="89"/>
      <c r="AF243" s="11"/>
    </row>
    <row r="244" spans="2:32" s="141" customFormat="1" ht="11.25" customHeight="1" x14ac:dyDescent="0.2">
      <c r="B244" s="196" t="s">
        <v>298</v>
      </c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8"/>
      <c r="T244" s="146"/>
      <c r="U244" s="146"/>
      <c r="V244" s="146"/>
      <c r="W244" s="146"/>
      <c r="X244" s="146"/>
      <c r="Y244" s="147"/>
      <c r="Z244" s="146"/>
      <c r="AA244" s="146"/>
      <c r="AB244" s="146"/>
      <c r="AC244" s="148"/>
      <c r="AE244" s="146"/>
    </row>
    <row r="245" spans="2:32" ht="11.25" customHeight="1" x14ac:dyDescent="0.2">
      <c r="B245" s="28">
        <v>180</v>
      </c>
      <c r="C245" s="166" t="s">
        <v>198</v>
      </c>
      <c r="D245" s="35">
        <v>42368</v>
      </c>
      <c r="E245" s="36">
        <v>163.04998800000001</v>
      </c>
      <c r="F245" s="180">
        <v>-25.024514985138158</v>
      </c>
      <c r="G245" s="180">
        <v>-7.7145189042336355</v>
      </c>
      <c r="H245" s="181">
        <v>44252</v>
      </c>
      <c r="I245" s="185">
        <v>112.2453</v>
      </c>
      <c r="J245" s="182">
        <v>1.2469455516678662</v>
      </c>
      <c r="K245" s="182">
        <v>-0.25787418192483313</v>
      </c>
      <c r="L245" s="182">
        <v>0.70211828710409208</v>
      </c>
      <c r="M245" s="182">
        <v>12.216011620966905</v>
      </c>
      <c r="N245" s="182">
        <v>12.859935207138061</v>
      </c>
      <c r="O245" s="182">
        <v>0.49160132573888848</v>
      </c>
      <c r="P245" s="182">
        <v>32.284246849794208</v>
      </c>
      <c r="Q245" s="182">
        <v>5.0866896166257947</v>
      </c>
      <c r="R245" s="182">
        <v>5.1570760719879649</v>
      </c>
      <c r="S245" s="182">
        <v>29.635088557600064</v>
      </c>
    </row>
    <row r="246" spans="2:32" s="10" customFormat="1" ht="11.25" customHeight="1" x14ac:dyDescent="0.2">
      <c r="B246" s="28">
        <f>1+B245</f>
        <v>181</v>
      </c>
      <c r="C246" s="166" t="s">
        <v>199</v>
      </c>
      <c r="D246" s="35">
        <v>42368</v>
      </c>
      <c r="E246" s="36">
        <v>200.23803699999999</v>
      </c>
      <c r="F246" s="180">
        <v>1.1251842513717802</v>
      </c>
      <c r="G246" s="180">
        <v>6.3653220365992969</v>
      </c>
      <c r="H246" s="181">
        <v>44252</v>
      </c>
      <c r="I246" s="185">
        <v>117.0919</v>
      </c>
      <c r="J246" s="182">
        <v>0.22434344662063399</v>
      </c>
      <c r="K246" s="182">
        <v>-6.5755988918780872E-3</v>
      </c>
      <c r="L246" s="182">
        <v>0.22202726125011285</v>
      </c>
      <c r="M246" s="182">
        <v>2.8618840927279399</v>
      </c>
      <c r="N246" s="182">
        <v>3.9372853537706254</v>
      </c>
      <c r="O246" s="182">
        <v>0.20264412935335763</v>
      </c>
      <c r="P246" s="182">
        <v>6.6938385740852535</v>
      </c>
      <c r="Q246" s="182">
        <v>1.463568073245991</v>
      </c>
      <c r="R246" s="182">
        <v>6.6898910600424299</v>
      </c>
      <c r="S246" s="182">
        <v>39.689033299622459</v>
      </c>
      <c r="T246" s="8"/>
      <c r="U246" s="8"/>
      <c r="V246" s="8"/>
      <c r="W246" s="8"/>
      <c r="X246" s="8"/>
      <c r="Y246" s="50"/>
      <c r="Z246" s="51"/>
      <c r="AA246" s="8"/>
      <c r="AB246" s="8"/>
      <c r="AC246" s="13"/>
      <c r="AE246" s="8"/>
    </row>
    <row r="247" spans="2:32" s="10" customFormat="1" ht="11.25" customHeight="1" x14ac:dyDescent="0.2">
      <c r="B247" s="28">
        <f t="shared" ref="B247:B254" si="12">1+B246</f>
        <v>182</v>
      </c>
      <c r="C247" s="166" t="s">
        <v>200</v>
      </c>
      <c r="D247" s="35">
        <v>42367</v>
      </c>
      <c r="E247" s="36">
        <v>276.465147</v>
      </c>
      <c r="F247" s="180">
        <v>4.0012778007796568</v>
      </c>
      <c r="G247" s="180">
        <v>29.451854227732888</v>
      </c>
      <c r="H247" s="181">
        <v>44252</v>
      </c>
      <c r="I247" s="185">
        <v>117.4564</v>
      </c>
      <c r="J247" s="182">
        <v>1.2429491511398716</v>
      </c>
      <c r="K247" s="182">
        <v>-0.25679609506888967</v>
      </c>
      <c r="L247" s="182">
        <v>0.70295319218258712</v>
      </c>
      <c r="M247" s="182">
        <v>12.238220645738407</v>
      </c>
      <c r="N247" s="182">
        <v>12.893905695232855</v>
      </c>
      <c r="O247" s="182">
        <v>0.49203764845191511</v>
      </c>
      <c r="P247" s="182">
        <v>32.292769515640018</v>
      </c>
      <c r="Q247" s="182">
        <v>5.0883427634805134</v>
      </c>
      <c r="R247" s="182">
        <v>4.877649178660981</v>
      </c>
      <c r="S247" s="182">
        <v>21.920026088678313</v>
      </c>
      <c r="T247" s="8"/>
      <c r="U247" s="8"/>
      <c r="V247" s="8"/>
      <c r="W247" s="8"/>
      <c r="X247" s="8"/>
      <c r="Y247" s="50"/>
      <c r="Z247" s="51"/>
      <c r="AA247" s="8"/>
      <c r="AB247" s="8"/>
      <c r="AC247" s="13"/>
      <c r="AE247" s="8"/>
    </row>
    <row r="248" spans="2:32" s="10" customFormat="1" ht="11.25" customHeight="1" x14ac:dyDescent="0.2">
      <c r="B248" s="28">
        <f t="shared" si="12"/>
        <v>183</v>
      </c>
      <c r="C248" s="166" t="s">
        <v>195</v>
      </c>
      <c r="D248" s="35">
        <v>42259</v>
      </c>
      <c r="E248" s="36">
        <v>176.72</v>
      </c>
      <c r="F248" s="180">
        <v>4.401252436935077</v>
      </c>
      <c r="G248" s="180">
        <v>26.237588399171365</v>
      </c>
      <c r="H248" s="181">
        <v>44252</v>
      </c>
      <c r="I248" s="185">
        <v>123.8797</v>
      </c>
      <c r="J248" s="182">
        <v>0.93973260846891282</v>
      </c>
      <c r="K248" s="182">
        <v>-0.30364486507803434</v>
      </c>
      <c r="L248" s="182">
        <v>0.4610286819040077</v>
      </c>
      <c r="M248" s="182">
        <v>9.5135000380133903</v>
      </c>
      <c r="N248" s="182">
        <v>9.2588934026449401</v>
      </c>
      <c r="O248" s="182">
        <v>0.19743504298117553</v>
      </c>
      <c r="P248" s="182">
        <v>26.291488556972588</v>
      </c>
      <c r="Q248" s="182">
        <v>4.641205150643879</v>
      </c>
      <c r="R248" s="182">
        <v>5.461635385093988</v>
      </c>
      <c r="S248" s="182">
        <v>33.710520282752498</v>
      </c>
      <c r="T248" s="8"/>
      <c r="U248" s="8"/>
      <c r="V248" s="8"/>
      <c r="W248" s="8"/>
      <c r="X248" s="8"/>
      <c r="Y248" s="50"/>
      <c r="Z248" s="51"/>
      <c r="AA248" s="8"/>
      <c r="AB248" s="8"/>
      <c r="AC248" s="13"/>
      <c r="AE248" s="8"/>
    </row>
    <row r="249" spans="2:32" s="10" customFormat="1" ht="11.25" customHeight="1" x14ac:dyDescent="0.2">
      <c r="B249" s="28">
        <f t="shared" si="12"/>
        <v>184</v>
      </c>
      <c r="C249" s="166" t="s">
        <v>196</v>
      </c>
      <c r="D249" s="35">
        <v>42259</v>
      </c>
      <c r="E249" s="36">
        <v>195.15</v>
      </c>
      <c r="F249" s="180">
        <v>1.6247461334166546</v>
      </c>
      <c r="G249" s="180">
        <v>8.8156574105051853</v>
      </c>
      <c r="H249" s="181">
        <v>44252</v>
      </c>
      <c r="I249" s="185">
        <v>111.52500000000001</v>
      </c>
      <c r="J249" s="182">
        <v>0.20404697662759208</v>
      </c>
      <c r="K249" s="182">
        <v>4.9609893989122078E-2</v>
      </c>
      <c r="L249" s="182">
        <v>0.73888733323093092</v>
      </c>
      <c r="M249" s="182">
        <v>3.3528872084294337</v>
      </c>
      <c r="N249" s="182">
        <v>4.5433837466323901</v>
      </c>
      <c r="O249" s="182">
        <v>0.38217684184751466</v>
      </c>
      <c r="P249" s="182">
        <v>8.4438921366144513</v>
      </c>
      <c r="Q249" s="182">
        <v>1.9908914657789323</v>
      </c>
      <c r="R249" s="182">
        <v>6.6746646350821726</v>
      </c>
      <c r="S249" s="182">
        <v>42.330898473991162</v>
      </c>
      <c r="T249" s="8"/>
      <c r="U249" s="8"/>
      <c r="V249" s="8"/>
      <c r="W249" s="8"/>
      <c r="X249" s="8"/>
      <c r="Y249" s="50"/>
      <c r="Z249" s="51"/>
      <c r="AA249" s="8"/>
      <c r="AB249" s="8"/>
      <c r="AC249" s="13"/>
      <c r="AE249" s="8"/>
    </row>
    <row r="250" spans="2:32" s="10" customFormat="1" ht="11.25" customHeight="1" x14ac:dyDescent="0.2">
      <c r="B250" s="28">
        <f t="shared" si="12"/>
        <v>185</v>
      </c>
      <c r="C250" s="166" t="s">
        <v>197</v>
      </c>
      <c r="D250" s="35">
        <v>42259</v>
      </c>
      <c r="E250" s="36">
        <v>211.9</v>
      </c>
      <c r="F250" s="180">
        <v>2.6647286821705363</v>
      </c>
      <c r="G250" s="180">
        <v>5.3442704449415901</v>
      </c>
      <c r="H250" s="181">
        <v>44252</v>
      </c>
      <c r="I250" s="185">
        <v>111.91030000000001</v>
      </c>
      <c r="J250" s="182">
        <v>0.44951283328622527</v>
      </c>
      <c r="K250" s="182">
        <v>-6.0636802520497302E-2</v>
      </c>
      <c r="L250" s="182">
        <v>0.74539328047766862</v>
      </c>
      <c r="M250" s="182">
        <v>5.4997152995388543</v>
      </c>
      <c r="N250" s="182">
        <v>6.3274698671552443</v>
      </c>
      <c r="O250" s="182">
        <v>0.31705878450940528</v>
      </c>
      <c r="P250" s="182">
        <v>13.747319205163521</v>
      </c>
      <c r="Q250" s="182">
        <v>3.0197947342306408</v>
      </c>
      <c r="R250" s="182">
        <v>6.4477350936749556</v>
      </c>
      <c r="S250" s="182">
        <v>40.684633404446593</v>
      </c>
      <c r="T250" s="8"/>
      <c r="U250" s="8"/>
      <c r="V250" s="8"/>
      <c r="W250" s="8"/>
      <c r="X250" s="8"/>
      <c r="Y250" s="50"/>
      <c r="Z250" s="51"/>
      <c r="AA250" s="8"/>
      <c r="AB250" s="8"/>
      <c r="AC250" s="13"/>
      <c r="AE250" s="8"/>
    </row>
    <row r="251" spans="2:32" s="10" customFormat="1" ht="11.25" customHeight="1" x14ac:dyDescent="0.2">
      <c r="B251" s="28">
        <f t="shared" si="12"/>
        <v>186</v>
      </c>
      <c r="C251" s="166" t="s">
        <v>201</v>
      </c>
      <c r="D251" s="35">
        <v>43019</v>
      </c>
      <c r="E251" s="36">
        <v>57</v>
      </c>
      <c r="F251" s="180">
        <v>-9.5238095238095237</v>
      </c>
      <c r="G251" s="180">
        <v>0</v>
      </c>
      <c r="H251" s="181">
        <v>44252</v>
      </c>
      <c r="I251" s="185">
        <v>112.26179999999999</v>
      </c>
      <c r="J251" s="182">
        <v>1.0302653959340047</v>
      </c>
      <c r="K251" s="182">
        <v>-0.10811214833523763</v>
      </c>
      <c r="L251" s="182">
        <v>3.113091000941437</v>
      </c>
      <c r="M251" s="182">
        <v>9.1310484811721437</v>
      </c>
      <c r="N251" s="182">
        <v>7.8638665684063414</v>
      </c>
      <c r="O251" s="182">
        <v>2.7391167469579258</v>
      </c>
      <c r="P251" s="182">
        <v>17.005312368741123</v>
      </c>
      <c r="Q251" s="182">
        <v>5.3498985087400808</v>
      </c>
      <c r="R251" s="182">
        <v>4.9777698326493258</v>
      </c>
      <c r="S251" s="182">
        <v>17.849123616039918</v>
      </c>
      <c r="T251" s="8"/>
      <c r="U251" s="8"/>
      <c r="V251" s="8"/>
      <c r="W251" s="8"/>
      <c r="X251" s="8"/>
      <c r="Y251" s="50"/>
      <c r="Z251" s="51"/>
      <c r="AA251" s="8"/>
      <c r="AB251" s="8"/>
      <c r="AC251" s="13"/>
      <c r="AE251" s="8"/>
    </row>
    <row r="252" spans="2:32" s="10" customFormat="1" ht="11.25" customHeight="1" x14ac:dyDescent="0.2">
      <c r="B252" s="28">
        <f t="shared" si="12"/>
        <v>187</v>
      </c>
      <c r="C252" s="166" t="s">
        <v>202</v>
      </c>
      <c r="D252" s="35">
        <v>43019</v>
      </c>
      <c r="E252" s="36">
        <v>56</v>
      </c>
      <c r="F252" s="180">
        <v>0</v>
      </c>
      <c r="G252" s="180">
        <v>5.6603773584905648</v>
      </c>
      <c r="H252" s="181">
        <v>44252</v>
      </c>
      <c r="I252" s="185">
        <v>116.2745</v>
      </c>
      <c r="J252" s="182">
        <v>0.30650660114976969</v>
      </c>
      <c r="K252" s="182">
        <v>4.1212596772144394E-2</v>
      </c>
      <c r="L252" s="182">
        <v>1.0760923045361137</v>
      </c>
      <c r="M252" s="182">
        <v>3.6172397015026725</v>
      </c>
      <c r="N252" s="182">
        <v>3.8180936674932608</v>
      </c>
      <c r="O252" s="182">
        <v>0.97804309746647444</v>
      </c>
      <c r="P252" s="182">
        <v>7.3603685955145215</v>
      </c>
      <c r="Q252" s="182">
        <v>1.8603445088913428</v>
      </c>
      <c r="R252" s="182">
        <v>7.2371750370949117</v>
      </c>
      <c r="S252" s="182">
        <v>26.646232365590137</v>
      </c>
      <c r="T252" s="8"/>
      <c r="U252" s="8"/>
      <c r="V252" s="8"/>
      <c r="W252" s="8"/>
      <c r="X252" s="8"/>
      <c r="Y252" s="50"/>
      <c r="Z252" s="51"/>
      <c r="AA252" s="8"/>
      <c r="AB252" s="8"/>
      <c r="AC252" s="13"/>
      <c r="AE252" s="8"/>
    </row>
    <row r="253" spans="2:32" s="10" customFormat="1" ht="11.25" customHeight="1" x14ac:dyDescent="0.2">
      <c r="B253" s="28">
        <f t="shared" si="12"/>
        <v>188</v>
      </c>
      <c r="C253" s="166" t="s">
        <v>203</v>
      </c>
      <c r="D253" s="35">
        <v>43723</v>
      </c>
      <c r="E253" s="36">
        <v>118</v>
      </c>
      <c r="F253" s="180">
        <v>-0.84033613445377853</v>
      </c>
      <c r="G253" s="180">
        <v>-16.312056737588655</v>
      </c>
      <c r="H253" s="181">
        <v>44252</v>
      </c>
      <c r="I253" s="185">
        <v>107.3343</v>
      </c>
      <c r="J253" s="182">
        <v>1.6959244698599996E-2</v>
      </c>
      <c r="K253" s="182">
        <v>0.11472671257599654</v>
      </c>
      <c r="L253" s="182">
        <v>0.48776697283954285</v>
      </c>
      <c r="M253" s="182">
        <v>1.2402447099304492</v>
      </c>
      <c r="N253" s="182">
        <v>2.3616096888244398</v>
      </c>
      <c r="O253" s="182">
        <v>0.44253584549707181</v>
      </c>
      <c r="P253" s="182">
        <v>2.6148818509530214</v>
      </c>
      <c r="Q253" s="182">
        <v>0.64625566481726349</v>
      </c>
      <c r="R253" s="182">
        <v>10.284172173284345</v>
      </c>
      <c r="S253" s="182">
        <v>15.243118905174779</v>
      </c>
      <c r="T253" s="8"/>
      <c r="U253" s="8"/>
      <c r="V253" s="8"/>
      <c r="W253" s="8"/>
      <c r="X253" s="8"/>
      <c r="Y253" s="50"/>
      <c r="Z253" s="51"/>
      <c r="AA253" s="8"/>
      <c r="AB253" s="8"/>
      <c r="AC253" s="13"/>
      <c r="AE253" s="8"/>
    </row>
    <row r="254" spans="2:32" s="10" customFormat="1" ht="11.25" customHeight="1" x14ac:dyDescent="0.2">
      <c r="B254" s="28">
        <f t="shared" si="12"/>
        <v>189</v>
      </c>
      <c r="C254" s="166" t="s">
        <v>194</v>
      </c>
      <c r="D254" s="35">
        <v>38656</v>
      </c>
      <c r="E254" s="36">
        <v>251.71158025</v>
      </c>
      <c r="F254" s="180">
        <v>3.8061755852695001</v>
      </c>
      <c r="G254" s="180">
        <v>16.237596842601974</v>
      </c>
      <c r="H254" s="181">
        <v>44252</v>
      </c>
      <c r="I254" s="185">
        <v>66.599999999999994</v>
      </c>
      <c r="J254" s="182">
        <v>1.0928961748633892</v>
      </c>
      <c r="K254" s="182">
        <v>-0.90760303526259412</v>
      </c>
      <c r="L254" s="182">
        <v>0.19557695200844716</v>
      </c>
      <c r="M254" s="182">
        <v>12.538019601216721</v>
      </c>
      <c r="N254" s="182">
        <v>7.177341486964961</v>
      </c>
      <c r="O254" s="182">
        <v>-0.37397157816002613</v>
      </c>
      <c r="P254" s="182">
        <v>28.052297635070268</v>
      </c>
      <c r="Q254" s="182">
        <v>4.6676096181047066</v>
      </c>
      <c r="R254" s="182">
        <v>12.180873487226474</v>
      </c>
      <c r="S254" s="182">
        <v>482.54662314048778</v>
      </c>
      <c r="T254" s="8"/>
      <c r="U254" s="8"/>
      <c r="V254" s="8"/>
      <c r="W254" s="8"/>
      <c r="X254" s="8"/>
      <c r="Y254" s="50"/>
      <c r="Z254" s="51"/>
      <c r="AA254" s="8"/>
      <c r="AB254" s="8"/>
      <c r="AC254" s="13"/>
      <c r="AE254" s="8"/>
    </row>
    <row r="255" spans="2:32" ht="11.25" customHeight="1" x14ac:dyDescent="0.2">
      <c r="B255" s="28"/>
      <c r="C255" s="166"/>
      <c r="D255" s="22" t="s">
        <v>23</v>
      </c>
      <c r="E255" s="110">
        <v>1706.2347522499999</v>
      </c>
      <c r="F255" s="184"/>
      <c r="G255" s="184"/>
      <c r="H255" s="184"/>
      <c r="I255" s="183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</row>
    <row r="256" spans="2:32" ht="11.25" customHeight="1" x14ac:dyDescent="0.2">
      <c r="B256" s="21"/>
      <c r="C256" s="167"/>
      <c r="D256" s="29"/>
      <c r="E256" s="30"/>
      <c r="F256" s="31"/>
      <c r="G256" s="31"/>
      <c r="H256" s="31"/>
      <c r="I256" s="32"/>
      <c r="J256" s="68"/>
      <c r="K256" s="68"/>
      <c r="L256" s="68"/>
      <c r="M256" s="68"/>
      <c r="N256" s="68"/>
      <c r="O256" s="68"/>
      <c r="P256" s="68"/>
      <c r="Q256" s="68"/>
      <c r="R256" s="26"/>
      <c r="S256" s="27"/>
      <c r="Y256" s="3"/>
      <c r="Z256" s="16"/>
      <c r="AA256" s="17"/>
      <c r="AC256" s="3"/>
      <c r="AD256" s="18"/>
      <c r="AE256" s="5"/>
      <c r="AF256" s="3"/>
    </row>
    <row r="257" spans="2:31" customFormat="1" ht="11.25" customHeight="1" x14ac:dyDescent="0.2">
      <c r="B257" s="196" t="s">
        <v>299</v>
      </c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8"/>
    </row>
    <row r="258" spans="2:31" s="10" customFormat="1" ht="11.25" customHeight="1" x14ac:dyDescent="0.2">
      <c r="B258" s="28">
        <v>190</v>
      </c>
      <c r="C258" s="166" t="s">
        <v>213</v>
      </c>
      <c r="D258" s="35">
        <v>42360</v>
      </c>
      <c r="E258" s="36">
        <v>476.62213200000002</v>
      </c>
      <c r="F258" s="180">
        <v>-2.5286292240263797</v>
      </c>
      <c r="G258" s="180">
        <v>10.973976576870248</v>
      </c>
      <c r="H258" s="181">
        <v>44252</v>
      </c>
      <c r="I258" s="186">
        <v>121.6591</v>
      </c>
      <c r="J258" s="182">
        <v>1.0429946687507741</v>
      </c>
      <c r="K258" s="182">
        <v>-0.44214619711714365</v>
      </c>
      <c r="L258" s="182">
        <v>2.2228552031028581</v>
      </c>
      <c r="M258" s="182">
        <v>13.064291735167721</v>
      </c>
      <c r="N258" s="182">
        <v>13.961245770681895</v>
      </c>
      <c r="O258" s="182">
        <v>1.8149575195999246</v>
      </c>
      <c r="P258" s="182">
        <v>31.719435310727384</v>
      </c>
      <c r="Q258" s="182">
        <v>6.2304080025287423</v>
      </c>
      <c r="R258" s="182">
        <v>5.0903120473904329</v>
      </c>
      <c r="S258" s="182">
        <v>29.369102467476015</v>
      </c>
      <c r="T258" s="8"/>
      <c r="U258" s="8"/>
      <c r="V258" s="8"/>
      <c r="W258" s="8"/>
      <c r="X258" s="8"/>
      <c r="Y258" s="50"/>
      <c r="Z258" s="51"/>
      <c r="AA258" s="8"/>
      <c r="AB258" s="8"/>
      <c r="AC258" s="13"/>
      <c r="AE258" s="8"/>
    </row>
    <row r="259" spans="2:31" s="10" customFormat="1" ht="11.25" customHeight="1" x14ac:dyDescent="0.2">
      <c r="B259" s="28">
        <f>1+B258</f>
        <v>191</v>
      </c>
      <c r="C259" s="166" t="s">
        <v>214</v>
      </c>
      <c r="D259" s="35">
        <v>42360</v>
      </c>
      <c r="E259" s="36">
        <v>47.263441</v>
      </c>
      <c r="F259" s="180">
        <v>4.0683215378372495</v>
      </c>
      <c r="G259" s="180">
        <v>13.898787834972048</v>
      </c>
      <c r="H259" s="181">
        <v>44252</v>
      </c>
      <c r="I259" s="186">
        <v>121.9323</v>
      </c>
      <c r="J259" s="182">
        <v>1.0425592214408752</v>
      </c>
      <c r="K259" s="182">
        <v>-0.45010107475613736</v>
      </c>
      <c r="L259" s="182">
        <v>2.1090527225496425</v>
      </c>
      <c r="M259" s="182">
        <v>11.822536314355393</v>
      </c>
      <c r="N259" s="182">
        <v>13.921563497950885</v>
      </c>
      <c r="O259" s="182">
        <v>1.7038175121111054</v>
      </c>
      <c r="P259" s="182">
        <v>26.269532160169362</v>
      </c>
      <c r="Q259" s="182">
        <v>5.9132401647951527</v>
      </c>
      <c r="R259" s="182">
        <v>5.9493016890226791</v>
      </c>
      <c r="S259" s="182">
        <v>34.947953642470523</v>
      </c>
      <c r="T259" s="8"/>
      <c r="U259" s="8"/>
      <c r="V259" s="8"/>
      <c r="W259" s="8"/>
      <c r="X259" s="8"/>
      <c r="Y259" s="50"/>
      <c r="Z259" s="51"/>
      <c r="AA259" s="8"/>
      <c r="AB259" s="8"/>
      <c r="AC259" s="13"/>
      <c r="AE259" s="8"/>
    </row>
    <row r="260" spans="2:31" s="10" customFormat="1" ht="11.25" customHeight="1" x14ac:dyDescent="0.2">
      <c r="B260" s="28">
        <f t="shared" ref="B260:B293" si="13">1+B259</f>
        <v>192</v>
      </c>
      <c r="C260" s="166" t="s">
        <v>215</v>
      </c>
      <c r="D260" s="35">
        <v>42360</v>
      </c>
      <c r="E260" s="36">
        <v>64.098348999999999</v>
      </c>
      <c r="F260" s="180">
        <v>0.7234107113856636</v>
      </c>
      <c r="G260" s="180">
        <v>-1.5235074512213953</v>
      </c>
      <c r="H260" s="181">
        <v>44252</v>
      </c>
      <c r="I260" s="186">
        <v>124.413</v>
      </c>
      <c r="J260" s="182">
        <v>0.15972357516749192</v>
      </c>
      <c r="K260" s="182">
        <v>-7.5549097268701182E-3</v>
      </c>
      <c r="L260" s="182">
        <v>0.72328602100391048</v>
      </c>
      <c r="M260" s="182">
        <v>3.1353518338599118</v>
      </c>
      <c r="N260" s="182">
        <v>4.1026726656116619</v>
      </c>
      <c r="O260" s="182">
        <v>0.60396503164565907</v>
      </c>
      <c r="P260" s="182">
        <v>7.5029011517333322</v>
      </c>
      <c r="Q260" s="182">
        <v>1.7410290798468342</v>
      </c>
      <c r="R260" s="182">
        <v>5.2853908619531431</v>
      </c>
      <c r="S260" s="182">
        <v>30.619428413730155</v>
      </c>
      <c r="T260" s="8"/>
      <c r="U260" s="8"/>
      <c r="V260" s="8"/>
      <c r="W260" s="8"/>
      <c r="X260" s="8"/>
      <c r="Y260" s="50"/>
      <c r="Z260" s="51"/>
      <c r="AA260" s="8"/>
      <c r="AB260" s="8"/>
      <c r="AC260" s="13"/>
      <c r="AE260" s="8"/>
    </row>
    <row r="261" spans="2:31" customFormat="1" ht="11.25" customHeight="1" x14ac:dyDescent="0.2">
      <c r="B261" s="28">
        <f t="shared" si="13"/>
        <v>193</v>
      </c>
      <c r="C261" s="166" t="s">
        <v>228</v>
      </c>
      <c r="D261" s="35">
        <v>42797</v>
      </c>
      <c r="E261" s="36">
        <v>34.619081000000001</v>
      </c>
      <c r="F261" s="180">
        <v>4.1955628667614819</v>
      </c>
      <c r="G261" s="180">
        <v>4.4536734755453722</v>
      </c>
      <c r="H261" s="181">
        <v>44252</v>
      </c>
      <c r="I261" s="186">
        <v>126.9383</v>
      </c>
      <c r="J261" s="182">
        <v>1.0566749727332736</v>
      </c>
      <c r="K261" s="182">
        <v>-0.4883146285861284</v>
      </c>
      <c r="L261" s="182">
        <v>2.0547906658895165</v>
      </c>
      <c r="M261" s="182">
        <v>11.993545330466571</v>
      </c>
      <c r="N261" s="182">
        <v>13.400948385529077</v>
      </c>
      <c r="O261" s="182">
        <v>1.6519666803870292</v>
      </c>
      <c r="P261" s="182">
        <v>26.596236967713203</v>
      </c>
      <c r="Q261" s="182">
        <v>5.9168724149353702</v>
      </c>
      <c r="R261" s="182">
        <v>6.242842117755365</v>
      </c>
      <c r="S261" s="182">
        <v>27.324067612923297</v>
      </c>
    </row>
    <row r="262" spans="2:31" customFormat="1" ht="11.25" customHeight="1" x14ac:dyDescent="0.2">
      <c r="B262" s="28">
        <f t="shared" si="13"/>
        <v>194</v>
      </c>
      <c r="C262" s="166" t="s">
        <v>216</v>
      </c>
      <c r="D262" s="35">
        <v>42460</v>
      </c>
      <c r="E262" s="36">
        <v>205.276309</v>
      </c>
      <c r="F262" s="180">
        <v>4.5801413158455206</v>
      </c>
      <c r="G262" s="180">
        <v>24.702367978227713</v>
      </c>
      <c r="H262" s="181">
        <v>44252</v>
      </c>
      <c r="I262" s="186">
        <v>126.09269999999999</v>
      </c>
      <c r="J262" s="182">
        <v>1.0175240701603805</v>
      </c>
      <c r="K262" s="182">
        <v>-0.44899235283992756</v>
      </c>
      <c r="L262" s="182">
        <v>2.1333415411931123</v>
      </c>
      <c r="M262" s="182">
        <v>12.864829157868684</v>
      </c>
      <c r="N262" s="182">
        <v>13.945124248944429</v>
      </c>
      <c r="O262" s="182">
        <v>1.7267932906449124</v>
      </c>
      <c r="P262" s="182">
        <v>30.097491067531944</v>
      </c>
      <c r="Q262" s="182">
        <v>6.3860645592401344</v>
      </c>
      <c r="R262" s="182">
        <v>6.3605901761655925</v>
      </c>
      <c r="S262" s="182">
        <v>35.380399732561216</v>
      </c>
    </row>
    <row r="263" spans="2:31" customFormat="1" ht="11.25" customHeight="1" x14ac:dyDescent="0.2">
      <c r="B263" s="28">
        <f t="shared" si="13"/>
        <v>195</v>
      </c>
      <c r="C263" s="166" t="s">
        <v>239</v>
      </c>
      <c r="D263" s="35">
        <v>43560</v>
      </c>
      <c r="E263" s="36">
        <v>50</v>
      </c>
      <c r="F263" s="180">
        <v>4.1666666666666741</v>
      </c>
      <c r="G263" s="180">
        <v>16.090085906663564</v>
      </c>
      <c r="H263" s="181">
        <v>44252</v>
      </c>
      <c r="I263" s="186">
        <v>133.61349999999999</v>
      </c>
      <c r="J263" s="182">
        <v>0.77200450411381016</v>
      </c>
      <c r="K263" s="182">
        <v>-0.65947710231558654</v>
      </c>
      <c r="L263" s="182">
        <v>2.6266227731274183</v>
      </c>
      <c r="M263" s="182">
        <v>9.1374600986058105</v>
      </c>
      <c r="N263" s="182">
        <v>11.42722519201731</v>
      </c>
      <c r="O263" s="182">
        <v>2.5657263967219013</v>
      </c>
      <c r="P263" s="182">
        <v>26.18022305956098</v>
      </c>
      <c r="Q263" s="182">
        <v>6.2024382760697661</v>
      </c>
      <c r="R263" s="182">
        <v>17.150758021327285</v>
      </c>
      <c r="S263" s="182">
        <v>35.058376348287879</v>
      </c>
    </row>
    <row r="264" spans="2:31" customFormat="1" ht="11.25" customHeight="1" x14ac:dyDescent="0.2">
      <c r="B264" s="28">
        <f t="shared" si="13"/>
        <v>196</v>
      </c>
      <c r="C264" s="166" t="s">
        <v>219</v>
      </c>
      <c r="D264" s="35">
        <v>42532</v>
      </c>
      <c r="E264" s="36">
        <v>240.33</v>
      </c>
      <c r="F264" s="180">
        <v>0.86456540898980361</v>
      </c>
      <c r="G264" s="180">
        <v>4.0614851699502186</v>
      </c>
      <c r="H264" s="181">
        <v>44252</v>
      </c>
      <c r="I264" s="186">
        <v>107.66849999999999</v>
      </c>
      <c r="J264" s="182">
        <v>0.18759264480505689</v>
      </c>
      <c r="K264" s="182">
        <v>7.612472185198893E-2</v>
      </c>
      <c r="L264" s="182">
        <v>0.89397410848572889</v>
      </c>
      <c r="M264" s="182">
        <v>3.098750962344976</v>
      </c>
      <c r="N264" s="182">
        <v>4.4682205322160939</v>
      </c>
      <c r="O264" s="182">
        <v>0.7766848529605852</v>
      </c>
      <c r="P264" s="182">
        <v>8.3032654387364282</v>
      </c>
      <c r="Q264" s="182">
        <v>1.8437503842722913</v>
      </c>
      <c r="R264" s="182">
        <v>5.5037686992308599</v>
      </c>
      <c r="S264" s="182">
        <v>28.757885472899925</v>
      </c>
    </row>
    <row r="265" spans="2:31" customFormat="1" ht="11.25" customHeight="1" x14ac:dyDescent="0.2">
      <c r="B265" s="28">
        <f t="shared" si="13"/>
        <v>197</v>
      </c>
      <c r="C265" s="166" t="s">
        <v>218</v>
      </c>
      <c r="D265" s="35">
        <v>42532</v>
      </c>
      <c r="E265" s="36">
        <v>62.98</v>
      </c>
      <c r="F265" s="180">
        <v>-8.4726057259119418</v>
      </c>
      <c r="G265" s="180">
        <v>-10.156918687589156</v>
      </c>
      <c r="H265" s="181">
        <v>44252</v>
      </c>
      <c r="I265" s="185">
        <v>113.7246</v>
      </c>
      <c r="J265" s="182">
        <v>0.47807321738593256</v>
      </c>
      <c r="K265" s="182">
        <v>-4.921752917458333E-2</v>
      </c>
      <c r="L265" s="182">
        <v>1.6045943574742871</v>
      </c>
      <c r="M265" s="182">
        <v>6.2043744495983599</v>
      </c>
      <c r="N265" s="182">
        <v>7.4870207016618284</v>
      </c>
      <c r="O265" s="182">
        <v>1.3526809426879671</v>
      </c>
      <c r="P265" s="182">
        <v>15.399742664518069</v>
      </c>
      <c r="Q265" s="182">
        <v>3.8292565351719432</v>
      </c>
      <c r="R265" s="182">
        <v>5.2262560877395892</v>
      </c>
      <c r="S265" s="182">
        <v>27.167855827033605</v>
      </c>
    </row>
    <row r="266" spans="2:31" s="10" customFormat="1" ht="11.25" customHeight="1" x14ac:dyDescent="0.2">
      <c r="B266" s="28">
        <f t="shared" si="13"/>
        <v>198</v>
      </c>
      <c r="C266" s="166" t="s">
        <v>222</v>
      </c>
      <c r="D266" s="35">
        <v>42675</v>
      </c>
      <c r="E266" s="36">
        <v>392.33</v>
      </c>
      <c r="F266" s="180">
        <v>-2.4273172672784726</v>
      </c>
      <c r="G266" s="180">
        <v>12.001484484284441</v>
      </c>
      <c r="H266" s="181">
        <v>44252</v>
      </c>
      <c r="I266" s="186">
        <v>111.7555</v>
      </c>
      <c r="J266" s="182">
        <v>0.82560149548358552</v>
      </c>
      <c r="K266" s="182">
        <v>-0.12770513251304516</v>
      </c>
      <c r="L266" s="182">
        <v>2.2342223994907151</v>
      </c>
      <c r="M266" s="182">
        <v>9.7006962583842338</v>
      </c>
      <c r="N266" s="182">
        <v>10.452273623516174</v>
      </c>
      <c r="O266" s="182">
        <v>1.8856347869214085</v>
      </c>
      <c r="P266" s="182">
        <v>24.060158722581892</v>
      </c>
      <c r="Q266" s="182">
        <v>5.3738489593254002</v>
      </c>
      <c r="R266" s="182">
        <v>3.1229968843379918</v>
      </c>
      <c r="S266" s="182">
        <v>14.219375021488512</v>
      </c>
      <c r="T266" s="8"/>
      <c r="U266" s="8"/>
      <c r="V266" s="8"/>
      <c r="W266" s="8"/>
      <c r="X266" s="8"/>
      <c r="Y266" s="50"/>
      <c r="Z266" s="51"/>
      <c r="AA266" s="8"/>
      <c r="AB266" s="8"/>
      <c r="AC266" s="13"/>
      <c r="AE266" s="8"/>
    </row>
    <row r="267" spans="2:31" s="10" customFormat="1" ht="11.25" customHeight="1" x14ac:dyDescent="0.2">
      <c r="B267" s="28">
        <f t="shared" si="13"/>
        <v>199</v>
      </c>
      <c r="C267" s="166" t="s">
        <v>233</v>
      </c>
      <c r="D267" s="35">
        <v>42907</v>
      </c>
      <c r="E267" s="193">
        <v>78.94</v>
      </c>
      <c r="F267" s="180">
        <v>0.65026137957413521</v>
      </c>
      <c r="G267" s="184">
        <v>14.472157772621808</v>
      </c>
      <c r="H267" s="181">
        <v>44252</v>
      </c>
      <c r="I267" s="186">
        <v>100.2976</v>
      </c>
      <c r="J267" s="182">
        <v>0.8294754831737583</v>
      </c>
      <c r="K267" s="182">
        <v>-0.14813870880389102</v>
      </c>
      <c r="L267" s="182">
        <v>2.2030741137772258</v>
      </c>
      <c r="M267" s="182">
        <v>9.6067177521233624</v>
      </c>
      <c r="N267" s="182">
        <v>10.19922034658105</v>
      </c>
      <c r="O267" s="182">
        <v>1.8364506050935425</v>
      </c>
      <c r="P267" s="182">
        <v>23.406595705150824</v>
      </c>
      <c r="Q267" s="182">
        <v>5.3159027668399306</v>
      </c>
      <c r="R267" s="182">
        <v>4.1405364541927447</v>
      </c>
      <c r="S267" s="182">
        <v>16.125552926012254</v>
      </c>
      <c r="T267" s="8"/>
      <c r="U267" s="8"/>
      <c r="V267" s="8"/>
      <c r="W267" s="8"/>
      <c r="X267" s="8"/>
      <c r="Y267" s="50"/>
      <c r="Z267" s="51"/>
      <c r="AA267" s="8"/>
      <c r="AB267" s="8"/>
      <c r="AC267" s="13"/>
      <c r="AE267" s="8"/>
    </row>
    <row r="268" spans="2:31" s="10" customFormat="1" ht="11.25" customHeight="1" x14ac:dyDescent="0.2">
      <c r="B268" s="28">
        <f t="shared" si="13"/>
        <v>200</v>
      </c>
      <c r="C268" s="166" t="s">
        <v>226</v>
      </c>
      <c r="D268" s="35">
        <v>42902</v>
      </c>
      <c r="E268" s="36">
        <v>139</v>
      </c>
      <c r="F268" s="180">
        <v>1.4598540145985384</v>
      </c>
      <c r="G268" s="180">
        <v>-21.468926553672318</v>
      </c>
      <c r="H268" s="181">
        <v>44252</v>
      </c>
      <c r="I268" s="186">
        <v>102.1114</v>
      </c>
      <c r="J268" s="182">
        <v>0.21601451743180622</v>
      </c>
      <c r="K268" s="182">
        <v>-5.6181534871713179E-2</v>
      </c>
      <c r="L268" s="182">
        <v>1.247053900848405</v>
      </c>
      <c r="M268" s="182">
        <v>4.6269456543679199</v>
      </c>
      <c r="N268" s="182">
        <v>5.676393121969614</v>
      </c>
      <c r="O268" s="182">
        <v>1.115813698326229</v>
      </c>
      <c r="P268" s="182">
        <v>6.7774686003673423</v>
      </c>
      <c r="Q268" s="182">
        <v>2.4921583683383375</v>
      </c>
      <c r="R268" s="182">
        <v>3.2229503740290655</v>
      </c>
      <c r="S268" s="182">
        <v>12.458183381507215</v>
      </c>
      <c r="T268" s="8"/>
      <c r="U268" s="8"/>
      <c r="V268" s="8"/>
      <c r="W268" s="8"/>
      <c r="X268" s="8"/>
      <c r="Y268" s="50"/>
      <c r="Z268" s="51"/>
      <c r="AA268" s="8"/>
      <c r="AB268" s="8"/>
      <c r="AC268" s="13"/>
      <c r="AE268" s="8"/>
    </row>
    <row r="269" spans="2:31" s="10" customFormat="1" ht="25.5" x14ac:dyDescent="0.2">
      <c r="B269" s="28">
        <f t="shared" si="13"/>
        <v>201</v>
      </c>
      <c r="C269" s="166" t="s">
        <v>236</v>
      </c>
      <c r="D269" s="35">
        <v>43472</v>
      </c>
      <c r="E269" s="36">
        <v>125</v>
      </c>
      <c r="F269" s="180">
        <v>3.3057851239669311</v>
      </c>
      <c r="G269" s="180">
        <v>25</v>
      </c>
      <c r="H269" s="181">
        <v>44252</v>
      </c>
      <c r="I269" s="186">
        <v>607.95849999999996</v>
      </c>
      <c r="J269" s="182">
        <v>0.90306105682591564</v>
      </c>
      <c r="K269" s="182">
        <v>-0.16582143930975457</v>
      </c>
      <c r="L269" s="182">
        <v>2.5183980811562146</v>
      </c>
      <c r="M269" s="182">
        <v>10.247996949113558</v>
      </c>
      <c r="N269" s="182">
        <v>11.801181127702186</v>
      </c>
      <c r="O269" s="182">
        <v>2.2552350517197617</v>
      </c>
      <c r="P269" s="182">
        <v>27.201276284130159</v>
      </c>
      <c r="Q269" s="182">
        <v>5.3478970569887485</v>
      </c>
      <c r="R269" s="182">
        <v>10.701947832693692</v>
      </c>
      <c r="S269" s="182">
        <v>24.267966324284629</v>
      </c>
      <c r="T269" s="8"/>
      <c r="U269" s="8"/>
      <c r="V269" s="8"/>
      <c r="W269" s="8"/>
      <c r="X269" s="8"/>
      <c r="Y269" s="50"/>
      <c r="Z269" s="51"/>
      <c r="AA269" s="8"/>
      <c r="AB269" s="8"/>
      <c r="AC269" s="13"/>
      <c r="AE269" s="8"/>
    </row>
    <row r="270" spans="2:31" s="10" customFormat="1" ht="25.5" x14ac:dyDescent="0.2">
      <c r="B270" s="28">
        <f t="shared" si="13"/>
        <v>202</v>
      </c>
      <c r="C270" s="166" t="s">
        <v>237</v>
      </c>
      <c r="D270" s="35">
        <v>43472</v>
      </c>
      <c r="E270" s="36">
        <v>142</v>
      </c>
      <c r="F270" s="180">
        <v>1.4285714285714235</v>
      </c>
      <c r="G270" s="180">
        <v>11.811023622047244</v>
      </c>
      <c r="H270" s="181">
        <v>44252</v>
      </c>
      <c r="I270" s="186">
        <v>581.8279</v>
      </c>
      <c r="J270" s="182">
        <v>0.35354905609576992</v>
      </c>
      <c r="K270" s="182">
        <v>-1.8644649140342473E-2</v>
      </c>
      <c r="L270" s="182">
        <v>1.3254749773953245</v>
      </c>
      <c r="M270" s="182">
        <v>4.7277694558773842</v>
      </c>
      <c r="N270" s="182">
        <v>6.1440560080986195</v>
      </c>
      <c r="O270" s="182">
        <v>1.1839414281242799</v>
      </c>
      <c r="P270" s="182">
        <v>12.369713005523719</v>
      </c>
      <c r="Q270" s="182">
        <v>2.6109875613512079</v>
      </c>
      <c r="R270" s="182">
        <v>10.878901495387217</v>
      </c>
      <c r="S270" s="182">
        <v>24.692839902522469</v>
      </c>
      <c r="T270" s="8"/>
      <c r="U270" s="8"/>
      <c r="V270" s="8"/>
      <c r="W270" s="8"/>
      <c r="X270" s="8"/>
      <c r="Y270" s="50"/>
      <c r="Z270" s="51"/>
      <c r="AA270" s="8"/>
      <c r="AB270" s="8"/>
      <c r="AC270" s="13"/>
      <c r="AE270" s="8"/>
    </row>
    <row r="271" spans="2:31" s="10" customFormat="1" x14ac:dyDescent="0.2">
      <c r="B271" s="28">
        <f t="shared" si="13"/>
        <v>203</v>
      </c>
      <c r="C271" s="166" t="s">
        <v>238</v>
      </c>
      <c r="D271" s="35">
        <v>43472</v>
      </c>
      <c r="E271" s="36">
        <v>134</v>
      </c>
      <c r="F271" s="180">
        <v>2.2900763358778553</v>
      </c>
      <c r="G271" s="180">
        <v>18.584070796460182</v>
      </c>
      <c r="H271" s="181">
        <v>44252</v>
      </c>
      <c r="I271" s="186">
        <v>595.76030000000003</v>
      </c>
      <c r="J271" s="182">
        <v>0.65067445345052821</v>
      </c>
      <c r="K271" s="182">
        <v>-9.863360098999463E-2</v>
      </c>
      <c r="L271" s="182">
        <v>1.9673583439862696</v>
      </c>
      <c r="M271" s="182">
        <v>7.6597284943584087</v>
      </c>
      <c r="N271" s="182">
        <v>9.1924025762178516</v>
      </c>
      <c r="O271" s="182">
        <v>1.7610897600136122</v>
      </c>
      <c r="P271" s="182">
        <v>20.270576360149217</v>
      </c>
      <c r="Q271" s="182">
        <v>4.075441729940632</v>
      </c>
      <c r="R271" s="182">
        <v>10.67878733192491</v>
      </c>
      <c r="S271" s="182">
        <v>24.212414035634033</v>
      </c>
      <c r="T271" s="8"/>
      <c r="U271" s="8"/>
      <c r="V271" s="8"/>
      <c r="W271" s="8"/>
      <c r="X271" s="8"/>
      <c r="Y271" s="50"/>
      <c r="Z271" s="51"/>
      <c r="AA271" s="8"/>
      <c r="AB271" s="8"/>
      <c r="AC271" s="13"/>
      <c r="AE271" s="8"/>
    </row>
    <row r="272" spans="2:31" s="10" customFormat="1" x14ac:dyDescent="0.2">
      <c r="B272" s="28">
        <f t="shared" si="13"/>
        <v>204</v>
      </c>
      <c r="C272" s="166" t="s">
        <v>230</v>
      </c>
      <c r="D272" s="35">
        <v>42905</v>
      </c>
      <c r="E272" s="36">
        <v>103</v>
      </c>
      <c r="F272" s="180">
        <v>3.0000000000000027</v>
      </c>
      <c r="G272" s="180">
        <v>9.5744680851063801</v>
      </c>
      <c r="H272" s="181">
        <v>44252</v>
      </c>
      <c r="I272" s="186">
        <v>115.3597</v>
      </c>
      <c r="J272" s="182">
        <v>0.9025801248690124</v>
      </c>
      <c r="K272" s="182">
        <v>-0.11048833941050828</v>
      </c>
      <c r="L272" s="182">
        <v>3.6072219882111956</v>
      </c>
      <c r="M272" s="182">
        <v>11.633269820134085</v>
      </c>
      <c r="N272" s="182">
        <v>11.84106815478232</v>
      </c>
      <c r="O272" s="182">
        <v>2.725491767513466</v>
      </c>
      <c r="P272" s="182">
        <v>21.046462823445378</v>
      </c>
      <c r="Q272" s="182">
        <v>6.6767462398105826</v>
      </c>
      <c r="R272" s="182">
        <v>5.0938619389490958</v>
      </c>
      <c r="S272" s="182">
        <v>20.172927994155266</v>
      </c>
      <c r="T272" s="8"/>
      <c r="U272" s="8"/>
      <c r="V272" s="8"/>
      <c r="W272" s="8"/>
      <c r="X272" s="8"/>
      <c r="Y272" s="50"/>
      <c r="Z272" s="51"/>
      <c r="AA272" s="8"/>
      <c r="AB272" s="8"/>
      <c r="AC272" s="13"/>
      <c r="AE272" s="8"/>
    </row>
    <row r="273" spans="2:32" s="10" customFormat="1" ht="12" customHeight="1" x14ac:dyDescent="0.2">
      <c r="B273" s="28">
        <f t="shared" si="13"/>
        <v>205</v>
      </c>
      <c r="C273" s="166" t="s">
        <v>231</v>
      </c>
      <c r="D273" s="35">
        <v>42905</v>
      </c>
      <c r="E273" s="36">
        <v>1</v>
      </c>
      <c r="F273" s="180">
        <v>0</v>
      </c>
      <c r="G273" s="180">
        <v>-85.714285714285722</v>
      </c>
      <c r="H273" s="181">
        <v>44252</v>
      </c>
      <c r="I273" s="186">
        <v>115.0885</v>
      </c>
      <c r="J273" s="182">
        <v>0.21237393834798723</v>
      </c>
      <c r="K273" s="182">
        <v>5.0398539484852733E-3</v>
      </c>
      <c r="L273" s="182">
        <v>1.2177242821046486</v>
      </c>
      <c r="M273" s="182">
        <v>3.8226989382143639</v>
      </c>
      <c r="N273" s="182">
        <v>2.8500625115617018</v>
      </c>
      <c r="O273" s="182">
        <v>0.31133613930982573</v>
      </c>
      <c r="P273" s="182">
        <v>5.2346436706145916</v>
      </c>
      <c r="Q273" s="182">
        <v>1.8655382153427658</v>
      </c>
      <c r="R273" s="182">
        <v>5.0663341314309607</v>
      </c>
      <c r="S273" s="182">
        <v>20.056545323276321</v>
      </c>
      <c r="T273" s="8"/>
      <c r="U273" s="8"/>
      <c r="V273" s="8"/>
      <c r="W273" s="8"/>
      <c r="X273" s="8"/>
      <c r="Y273" s="50"/>
      <c r="Z273" s="51"/>
      <c r="AA273" s="8"/>
      <c r="AB273" s="8"/>
      <c r="AC273" s="13"/>
      <c r="AE273" s="8"/>
    </row>
    <row r="274" spans="2:32" s="10" customFormat="1" ht="12" customHeight="1" x14ac:dyDescent="0.2">
      <c r="B274" s="28">
        <f t="shared" si="13"/>
        <v>206</v>
      </c>
      <c r="C274" s="166" t="s">
        <v>204</v>
      </c>
      <c r="D274" s="35">
        <v>42893</v>
      </c>
      <c r="E274" s="36">
        <v>3.9704234999999999</v>
      </c>
      <c r="F274" s="180">
        <v>4.0100414467764578</v>
      </c>
      <c r="G274" s="180">
        <v>17.742704580178327</v>
      </c>
      <c r="H274" s="181">
        <v>44252</v>
      </c>
      <c r="I274" s="186">
        <v>50.43</v>
      </c>
      <c r="J274" s="182">
        <v>-35.79885423297263</v>
      </c>
      <c r="K274" s="182">
        <v>-0.68924773532887951</v>
      </c>
      <c r="L274" s="182">
        <v>1.3464630225080265</v>
      </c>
      <c r="M274" s="182">
        <v>13.837471783295708</v>
      </c>
      <c r="N274" s="182">
        <v>13.811780636425098</v>
      </c>
      <c r="O274" s="182">
        <v>0.88017603520700316</v>
      </c>
      <c r="P274" s="182">
        <v>26.836016096579286</v>
      </c>
      <c r="Q274" s="182">
        <v>4.9313358302121912</v>
      </c>
      <c r="R274" s="182">
        <v>-16.795224871875693</v>
      </c>
      <c r="S274" s="182">
        <v>-49.569999999999723</v>
      </c>
      <c r="T274" s="8"/>
      <c r="U274" s="8"/>
      <c r="V274" s="8"/>
      <c r="W274" s="8"/>
      <c r="X274" s="8"/>
      <c r="Y274" s="50"/>
      <c r="Z274" s="51"/>
      <c r="AA274" s="8"/>
      <c r="AB274" s="8"/>
      <c r="AC274" s="13"/>
      <c r="AE274" s="8"/>
    </row>
    <row r="275" spans="2:32" s="10" customFormat="1" ht="12" customHeight="1" x14ac:dyDescent="0.2">
      <c r="B275" s="28">
        <f t="shared" si="13"/>
        <v>207</v>
      </c>
      <c r="C275" s="166" t="s">
        <v>205</v>
      </c>
      <c r="D275" s="35">
        <v>42893</v>
      </c>
      <c r="E275" s="36">
        <v>0.21924802000000007</v>
      </c>
      <c r="F275" s="180">
        <v>0.12152602566697368</v>
      </c>
      <c r="G275" s="180">
        <v>-2.4591895350955517</v>
      </c>
      <c r="H275" s="181">
        <v>44252</v>
      </c>
      <c r="I275" s="186">
        <v>66.02</v>
      </c>
      <c r="J275" s="182">
        <v>0</v>
      </c>
      <c r="K275" s="182">
        <v>4.5461433550508801E-2</v>
      </c>
      <c r="L275" s="182">
        <v>0.19729852784942103</v>
      </c>
      <c r="M275" s="182">
        <v>0.91715071843472273</v>
      </c>
      <c r="N275" s="182">
        <v>1.6317733990147465</v>
      </c>
      <c r="O275" s="182">
        <v>0.1820940819422967</v>
      </c>
      <c r="P275" s="182">
        <v>3.9848795085840161</v>
      </c>
      <c r="Q275" s="182">
        <v>0.30385900941962696</v>
      </c>
      <c r="R275" s="182">
        <v>-8.4175754395770301</v>
      </c>
      <c r="S275" s="182">
        <v>-27.919863551788293</v>
      </c>
      <c r="T275" s="8"/>
      <c r="U275" s="8"/>
      <c r="V275" s="8"/>
      <c r="W275" s="8"/>
      <c r="X275" s="8"/>
      <c r="Y275" s="50"/>
      <c r="Z275" s="51"/>
      <c r="AA275" s="8"/>
      <c r="AB275" s="8"/>
      <c r="AC275" s="13"/>
      <c r="AE275" s="8"/>
    </row>
    <row r="276" spans="2:32" s="10" customFormat="1" ht="12" customHeight="1" x14ac:dyDescent="0.2">
      <c r="B276" s="28">
        <f t="shared" si="13"/>
        <v>208</v>
      </c>
      <c r="C276" s="166" t="s">
        <v>206</v>
      </c>
      <c r="D276" s="35">
        <v>42893</v>
      </c>
      <c r="E276" s="36">
        <v>10.829745780000001</v>
      </c>
      <c r="F276" s="180">
        <v>-6.1579907379159309</v>
      </c>
      <c r="G276" s="180">
        <v>6.9578487148824086</v>
      </c>
      <c r="H276" s="181">
        <v>44252</v>
      </c>
      <c r="I276" s="186">
        <v>79.14</v>
      </c>
      <c r="J276" s="182">
        <v>0.75111394016549315</v>
      </c>
      <c r="K276" s="182">
        <v>-0.70263488080302139</v>
      </c>
      <c r="L276" s="182">
        <v>1.3575819672130951</v>
      </c>
      <c r="M276" s="182">
        <v>14.034582132564832</v>
      </c>
      <c r="N276" s="182">
        <v>13.788641265276791</v>
      </c>
      <c r="O276" s="182">
        <v>0.87954110898658122</v>
      </c>
      <c r="P276" s="182">
        <v>27.624576681180592</v>
      </c>
      <c r="Q276" s="182">
        <v>5.0019901817699219</v>
      </c>
      <c r="R276" s="182">
        <v>-5.6654159650002427</v>
      </c>
      <c r="S276" s="182">
        <v>-19.519138121546508</v>
      </c>
      <c r="T276" s="8"/>
      <c r="U276" s="8"/>
      <c r="V276" s="8"/>
      <c r="W276" s="8"/>
      <c r="X276" s="8"/>
      <c r="Y276" s="50"/>
      <c r="Z276" s="51"/>
      <c r="AA276" s="8"/>
      <c r="AB276" s="8"/>
      <c r="AC276" s="13"/>
      <c r="AE276" s="8"/>
    </row>
    <row r="277" spans="2:32" s="10" customFormat="1" ht="12" customHeight="1" x14ac:dyDescent="0.2">
      <c r="B277" s="28">
        <f t="shared" si="13"/>
        <v>209</v>
      </c>
      <c r="C277" s="166" t="s">
        <v>207</v>
      </c>
      <c r="D277" s="35">
        <v>41375</v>
      </c>
      <c r="E277" s="36">
        <v>324</v>
      </c>
      <c r="F277" s="180">
        <v>0.30959752321981782</v>
      </c>
      <c r="G277" s="180">
        <v>14.487632508833915</v>
      </c>
      <c r="H277" s="181">
        <v>44252</v>
      </c>
      <c r="I277" s="186">
        <v>78.126599999999996</v>
      </c>
      <c r="J277" s="182">
        <v>0.86851662730991208</v>
      </c>
      <c r="K277" s="182">
        <v>-0.14072679445834568</v>
      </c>
      <c r="L277" s="182">
        <v>2.0711694209532006</v>
      </c>
      <c r="M277" s="182">
        <v>10.868038161948501</v>
      </c>
      <c r="N277" s="182">
        <v>11.591095748555635</v>
      </c>
      <c r="O277" s="182">
        <v>1.6876220226474725</v>
      </c>
      <c r="P277" s="182">
        <v>26.656799121972362</v>
      </c>
      <c r="Q277" s="182">
        <v>5.3666075951416703</v>
      </c>
      <c r="R277" s="182">
        <v>8.3711321224142488</v>
      </c>
      <c r="S277" s="182">
        <v>88.449839750230424</v>
      </c>
      <c r="T277" s="8"/>
      <c r="U277" s="8"/>
      <c r="V277" s="8"/>
      <c r="W277" s="8"/>
      <c r="X277" s="8"/>
      <c r="Y277" s="50"/>
      <c r="Z277" s="51"/>
      <c r="AA277" s="8"/>
      <c r="AB277" s="8"/>
      <c r="AC277" s="13"/>
      <c r="AE277" s="8"/>
    </row>
    <row r="278" spans="2:32" s="10" customFormat="1" ht="12" customHeight="1" x14ac:dyDescent="0.2">
      <c r="B278" s="28">
        <f t="shared" si="13"/>
        <v>210</v>
      </c>
      <c r="C278" s="166" t="s">
        <v>209</v>
      </c>
      <c r="D278" s="35">
        <v>41375</v>
      </c>
      <c r="E278" s="36">
        <v>163</v>
      </c>
      <c r="F278" s="180">
        <v>2.515723270440251</v>
      </c>
      <c r="G278" s="180">
        <v>13.194444444444443</v>
      </c>
      <c r="H278" s="181">
        <v>44252</v>
      </c>
      <c r="I278" s="186">
        <v>67.561199999999999</v>
      </c>
      <c r="J278" s="182">
        <v>0.30301185769576744</v>
      </c>
      <c r="K278" s="182">
        <v>3.8646570450007189E-2</v>
      </c>
      <c r="L278" s="182">
        <v>1.0229211493919532</v>
      </c>
      <c r="M278" s="182">
        <v>4.4624592772180227</v>
      </c>
      <c r="N278" s="182">
        <v>5.6875670703663728</v>
      </c>
      <c r="O278" s="182">
        <v>0.86772170797251302</v>
      </c>
      <c r="P278" s="182">
        <v>11.484553162138212</v>
      </c>
      <c r="Q278" s="182">
        <v>2.3846904569950089</v>
      </c>
      <c r="R278" s="182">
        <v>8.3335249104285136</v>
      </c>
      <c r="S278" s="182">
        <v>87.934988545051084</v>
      </c>
      <c r="T278" s="8"/>
      <c r="U278" s="8"/>
      <c r="V278" s="8"/>
      <c r="W278" s="8"/>
      <c r="X278" s="8"/>
      <c r="Y278" s="50"/>
      <c r="Z278" s="51"/>
      <c r="AA278" s="8"/>
      <c r="AB278" s="8"/>
      <c r="AC278" s="13"/>
      <c r="AE278" s="8"/>
    </row>
    <row r="279" spans="2:32" s="10" customFormat="1" x14ac:dyDescent="0.2">
      <c r="B279" s="28">
        <f t="shared" si="13"/>
        <v>211</v>
      </c>
      <c r="C279" s="166" t="s">
        <v>208</v>
      </c>
      <c r="D279" s="35">
        <v>41375</v>
      </c>
      <c r="E279" s="36">
        <v>145</v>
      </c>
      <c r="F279" s="180">
        <v>5.8394160583941535</v>
      </c>
      <c r="G279" s="180">
        <v>21.848739495798309</v>
      </c>
      <c r="H279" s="181">
        <v>44252</v>
      </c>
      <c r="I279" s="186">
        <v>70.590299999999999</v>
      </c>
      <c r="J279" s="182">
        <v>0.58951274356409122</v>
      </c>
      <c r="K279" s="182">
        <v>-4.3471488650670409E-2</v>
      </c>
      <c r="L279" s="182">
        <v>1.5487594531725879</v>
      </c>
      <c r="M279" s="182">
        <v>7.7846149147988042</v>
      </c>
      <c r="N279" s="182">
        <v>8.7984747625294411</v>
      </c>
      <c r="O279" s="182">
        <v>1.277331420373029</v>
      </c>
      <c r="P279" s="182">
        <v>19.343184162031648</v>
      </c>
      <c r="Q279" s="182">
        <v>3.9517397374048358</v>
      </c>
      <c r="R279" s="182">
        <v>8.4844482769042209</v>
      </c>
      <c r="S279" s="182">
        <v>90.008616862887763</v>
      </c>
      <c r="T279" s="8"/>
      <c r="U279" s="8"/>
      <c r="V279" s="8"/>
      <c r="W279" s="8"/>
      <c r="X279" s="8"/>
      <c r="Y279" s="50"/>
      <c r="Z279" s="51"/>
      <c r="AA279" s="8"/>
      <c r="AB279" s="8"/>
      <c r="AC279" s="13"/>
      <c r="AE279" s="8"/>
    </row>
    <row r="280" spans="2:32" s="10" customFormat="1" x14ac:dyDescent="0.2">
      <c r="B280" s="28">
        <f t="shared" si="13"/>
        <v>212</v>
      </c>
      <c r="C280" s="166" t="s">
        <v>212</v>
      </c>
      <c r="D280" s="35">
        <v>42194</v>
      </c>
      <c r="E280" s="36">
        <v>172</v>
      </c>
      <c r="F280" s="180">
        <v>-16.90821256038647</v>
      </c>
      <c r="G280" s="180">
        <v>-45.911949685534594</v>
      </c>
      <c r="H280" s="181">
        <v>44252</v>
      </c>
      <c r="I280" s="186">
        <v>63.589500000000001</v>
      </c>
      <c r="J280" s="182">
        <v>0.98957539259032501</v>
      </c>
      <c r="K280" s="182">
        <v>-0.20605516566022386</v>
      </c>
      <c r="L280" s="182">
        <v>2.4685131232919044</v>
      </c>
      <c r="M280" s="182">
        <v>12.081014817935198</v>
      </c>
      <c r="N280" s="182">
        <v>12.625928077533398</v>
      </c>
      <c r="O280" s="182">
        <v>1.8246597277821852</v>
      </c>
      <c r="P280" s="182">
        <v>27.235747143225765</v>
      </c>
      <c r="Q280" s="182">
        <v>5.9164787282593556</v>
      </c>
      <c r="R280" s="182">
        <v>5.1332574821921773</v>
      </c>
      <c r="S280" s="182">
        <v>32.610693094199725</v>
      </c>
      <c r="T280" s="8"/>
      <c r="U280" s="8"/>
      <c r="V280" s="8"/>
      <c r="W280" s="8"/>
      <c r="X280" s="8"/>
      <c r="Y280" s="8"/>
      <c r="Z280" s="50"/>
      <c r="AA280" s="51"/>
      <c r="AB280" s="8"/>
      <c r="AC280" s="8"/>
      <c r="AD280" s="13"/>
      <c r="AF280" s="8"/>
    </row>
    <row r="281" spans="2:32" s="10" customFormat="1" x14ac:dyDescent="0.2">
      <c r="B281" s="28">
        <f t="shared" si="13"/>
        <v>213</v>
      </c>
      <c r="C281" s="166" t="s">
        <v>234</v>
      </c>
      <c r="D281" s="35">
        <v>42964</v>
      </c>
      <c r="E281" s="36">
        <v>85</v>
      </c>
      <c r="F281" s="180">
        <v>2.4096385542168752</v>
      </c>
      <c r="G281" s="180">
        <v>-56.632653061224488</v>
      </c>
      <c r="H281" s="181">
        <v>44252</v>
      </c>
      <c r="I281" s="186">
        <v>53.659199999999998</v>
      </c>
      <c r="J281" s="182">
        <v>0.93905191873588922</v>
      </c>
      <c r="K281" s="182">
        <v>-0.19938102606835706</v>
      </c>
      <c r="L281" s="182">
        <v>2.3614446799296918</v>
      </c>
      <c r="M281" s="182">
        <v>11.875304920001529</v>
      </c>
      <c r="N281" s="182">
        <v>12.728938113705478</v>
      </c>
      <c r="O281" s="182">
        <v>1.7621847145837144</v>
      </c>
      <c r="P281" s="182">
        <v>27.251599561751028</v>
      </c>
      <c r="Q281" s="182">
        <v>5.6972160994663845</v>
      </c>
      <c r="R281" s="182">
        <v>3.0384211490598778</v>
      </c>
      <c r="S281" s="182">
        <v>11.140189606135365</v>
      </c>
      <c r="T281" s="8"/>
      <c r="U281" s="8"/>
      <c r="V281" s="8"/>
      <c r="W281" s="8"/>
      <c r="X281" s="8"/>
      <c r="Y281" s="50"/>
      <c r="Z281" s="51"/>
      <c r="AA281" s="8"/>
      <c r="AB281" s="8"/>
      <c r="AC281" s="13"/>
      <c r="AE281" s="8"/>
    </row>
    <row r="282" spans="2:32" s="10" customFormat="1" x14ac:dyDescent="0.2">
      <c r="B282" s="28">
        <f t="shared" si="13"/>
        <v>214</v>
      </c>
      <c r="C282" s="166" t="s">
        <v>221</v>
      </c>
      <c r="D282" s="35">
        <v>42662</v>
      </c>
      <c r="E282" s="193">
        <v>874</v>
      </c>
      <c r="F282" s="180">
        <v>1.8648018648018683</v>
      </c>
      <c r="G282" s="184">
        <v>10.214375788146279</v>
      </c>
      <c r="H282" s="181">
        <v>44252</v>
      </c>
      <c r="I282" s="186">
        <v>46.569499999999998</v>
      </c>
      <c r="J282" s="182">
        <v>0.88057535255507968</v>
      </c>
      <c r="K282" s="182">
        <v>-0.14773234073209851</v>
      </c>
      <c r="L282" s="182">
        <v>2.2476276627043434</v>
      </c>
      <c r="M282" s="182">
        <v>11.402291701552514</v>
      </c>
      <c r="N282" s="182">
        <v>12.06633088920055</v>
      </c>
      <c r="O282" s="182">
        <v>1.7690122377622464</v>
      </c>
      <c r="P282" s="182">
        <v>26.299759710567617</v>
      </c>
      <c r="Q282" s="182">
        <v>5.6404963364562022</v>
      </c>
      <c r="R282" s="182">
        <v>1.6285922683684895</v>
      </c>
      <c r="S282" s="182">
        <v>7.2907933847358164</v>
      </c>
      <c r="T282" s="8"/>
      <c r="U282" s="8"/>
      <c r="V282" s="8"/>
      <c r="W282" s="8"/>
      <c r="X282" s="8"/>
      <c r="Y282" s="50"/>
      <c r="Z282" s="51"/>
      <c r="AA282" s="8"/>
      <c r="AB282" s="8"/>
      <c r="AC282" s="13"/>
      <c r="AE282" s="8"/>
    </row>
    <row r="283" spans="2:32" s="10" customFormat="1" ht="12" customHeight="1" x14ac:dyDescent="0.2">
      <c r="B283" s="28">
        <f t="shared" si="13"/>
        <v>215</v>
      </c>
      <c r="C283" s="166" t="s">
        <v>223</v>
      </c>
      <c r="D283" s="35">
        <v>42725</v>
      </c>
      <c r="E283" s="36">
        <v>464</v>
      </c>
      <c r="F283" s="180">
        <v>2.4282560706401668</v>
      </c>
      <c r="G283" s="180">
        <v>2.4282560706401668</v>
      </c>
      <c r="H283" s="181">
        <v>44252</v>
      </c>
      <c r="I283" s="186">
        <v>46.336199999999998</v>
      </c>
      <c r="J283" s="182">
        <v>0.86813794424587254</v>
      </c>
      <c r="K283" s="182">
        <v>-0.13750000000000151</v>
      </c>
      <c r="L283" s="182">
        <v>2.2779344961394665</v>
      </c>
      <c r="M283" s="182">
        <v>11.254318841554101</v>
      </c>
      <c r="N283" s="182">
        <v>11.892377461278958</v>
      </c>
      <c r="O283" s="182">
        <v>1.8601890525390408</v>
      </c>
      <c r="P283" s="182">
        <v>25.948838941334309</v>
      </c>
      <c r="Q283" s="182">
        <v>5.6876188912154069</v>
      </c>
      <c r="R283" s="182">
        <v>-0.70452927244050167</v>
      </c>
      <c r="S283" s="182">
        <v>-2.9145565217383207</v>
      </c>
      <c r="T283" s="8"/>
      <c r="U283" s="8"/>
      <c r="V283" s="8"/>
      <c r="W283" s="8"/>
      <c r="X283" s="8"/>
      <c r="Y283" s="50"/>
      <c r="Z283" s="51"/>
      <c r="AA283" s="8"/>
      <c r="AB283" s="8"/>
      <c r="AC283" s="13"/>
      <c r="AE283" s="8"/>
    </row>
    <row r="284" spans="2:32" s="10" customFormat="1" ht="12" customHeight="1" x14ac:dyDescent="0.2">
      <c r="B284" s="28">
        <f t="shared" si="13"/>
        <v>216</v>
      </c>
      <c r="C284" s="166" t="s">
        <v>224</v>
      </c>
      <c r="D284" s="35">
        <v>42787</v>
      </c>
      <c r="E284" s="36">
        <v>538</v>
      </c>
      <c r="F284" s="180">
        <v>-2.5362318840579712</v>
      </c>
      <c r="G284" s="180">
        <v>-27.882037533512062</v>
      </c>
      <c r="H284" s="181">
        <v>44252</v>
      </c>
      <c r="I284" s="186">
        <v>45.07</v>
      </c>
      <c r="J284" s="182">
        <v>0.88438922079288051</v>
      </c>
      <c r="K284" s="182">
        <v>-0.15573666989362467</v>
      </c>
      <c r="L284" s="182">
        <v>2.2394221782645385</v>
      </c>
      <c r="M284" s="182">
        <v>11.450162711797285</v>
      </c>
      <c r="N284" s="182">
        <v>12.18140183193932</v>
      </c>
      <c r="O284" s="182">
        <v>1.7381489841986397</v>
      </c>
      <c r="P284" s="182">
        <v>26.533946865287739</v>
      </c>
      <c r="Q284" s="182">
        <v>5.6550165620743664</v>
      </c>
      <c r="R284" s="182">
        <v>-1.2162244137170597</v>
      </c>
      <c r="S284" s="182">
        <v>-4.792823655068446</v>
      </c>
      <c r="T284" s="8"/>
      <c r="U284" s="8"/>
      <c r="V284" s="8"/>
      <c r="W284" s="8"/>
      <c r="X284" s="8"/>
      <c r="Y284" s="50"/>
      <c r="Z284" s="51"/>
      <c r="AA284" s="8"/>
      <c r="AB284" s="8"/>
      <c r="AC284" s="13"/>
      <c r="AE284" s="8"/>
    </row>
    <row r="285" spans="2:32" s="10" customFormat="1" ht="12" customHeight="1" x14ac:dyDescent="0.2">
      <c r="B285" s="28">
        <f t="shared" si="13"/>
        <v>217</v>
      </c>
      <c r="C285" s="166" t="s">
        <v>225</v>
      </c>
      <c r="D285" s="35">
        <v>42849</v>
      </c>
      <c r="E285" s="193">
        <v>277</v>
      </c>
      <c r="F285" s="180">
        <v>-12.341772151898734</v>
      </c>
      <c r="G285" s="184">
        <v>-63.115845539280954</v>
      </c>
      <c r="H285" s="181">
        <v>44252</v>
      </c>
      <c r="I285" s="186">
        <v>45.991500000000002</v>
      </c>
      <c r="J285" s="182">
        <v>0.90834293236794483</v>
      </c>
      <c r="K285" s="182">
        <v>-0.17212637939866271</v>
      </c>
      <c r="L285" s="182">
        <v>2.3655258220246722</v>
      </c>
      <c r="M285" s="182">
        <v>11.766035314874035</v>
      </c>
      <c r="N285" s="182">
        <v>12.335495784197924</v>
      </c>
      <c r="O285" s="182">
        <v>1.8186849678990535</v>
      </c>
      <c r="P285" s="182">
        <v>26.706375335076448</v>
      </c>
      <c r="Q285" s="182">
        <v>5.7801115036431705</v>
      </c>
      <c r="R285" s="182">
        <v>-0.77415919781826936</v>
      </c>
      <c r="S285" s="182">
        <v>-2.9431396231404228</v>
      </c>
      <c r="T285" s="8"/>
      <c r="U285" s="8"/>
      <c r="V285" s="8"/>
      <c r="W285" s="8"/>
      <c r="X285" s="8"/>
      <c r="Y285" s="50"/>
      <c r="Z285" s="51"/>
      <c r="AA285" s="8"/>
      <c r="AB285" s="8"/>
      <c r="AC285" s="13"/>
      <c r="AE285" s="8"/>
    </row>
    <row r="286" spans="2:32" s="10" customFormat="1" ht="12" customHeight="1" x14ac:dyDescent="0.2">
      <c r="B286" s="28">
        <f t="shared" si="13"/>
        <v>218</v>
      </c>
      <c r="C286" s="166" t="s">
        <v>210</v>
      </c>
      <c r="D286" s="35">
        <v>42382</v>
      </c>
      <c r="E286" s="36">
        <v>18</v>
      </c>
      <c r="F286" s="180">
        <v>5.8823529411764719</v>
      </c>
      <c r="G286" s="180">
        <v>0</v>
      </c>
      <c r="H286" s="181">
        <v>44252</v>
      </c>
      <c r="I286" s="186">
        <v>137.31280000000001</v>
      </c>
      <c r="J286" s="182">
        <v>0.85368764712581147</v>
      </c>
      <c r="K286" s="182">
        <v>-0.12169033918362215</v>
      </c>
      <c r="L286" s="182">
        <v>2.6334652569895312</v>
      </c>
      <c r="M286" s="182">
        <v>9.724101173291233</v>
      </c>
      <c r="N286" s="182">
        <v>11.2636443266098</v>
      </c>
      <c r="O286" s="182">
        <v>2.4543475243875346</v>
      </c>
      <c r="P286" s="182">
        <v>28.432225346210814</v>
      </c>
      <c r="Q286" s="182">
        <v>5.4407904941664142</v>
      </c>
      <c r="R286" s="182">
        <v>10.028550490599052</v>
      </c>
      <c r="S286" s="182">
        <v>63.171408058512448</v>
      </c>
      <c r="T286" s="8"/>
      <c r="U286" s="8"/>
      <c r="V286" s="8"/>
      <c r="W286" s="8"/>
      <c r="X286" s="8"/>
      <c r="Y286" s="50"/>
      <c r="Z286" s="51"/>
      <c r="AA286" s="8"/>
      <c r="AB286" s="8"/>
      <c r="AC286" s="13"/>
      <c r="AE286" s="8"/>
    </row>
    <row r="287" spans="2:32" s="10" customFormat="1" ht="12" customHeight="1" x14ac:dyDescent="0.2">
      <c r="B287" s="28">
        <f t="shared" si="13"/>
        <v>219</v>
      </c>
      <c r="C287" s="166" t="s">
        <v>211</v>
      </c>
      <c r="D287" s="35">
        <v>42436</v>
      </c>
      <c r="E287" s="36">
        <v>25</v>
      </c>
      <c r="F287" s="180">
        <v>0</v>
      </c>
      <c r="G287" s="180">
        <v>8.6956521739130377</v>
      </c>
      <c r="H287" s="181">
        <v>44252</v>
      </c>
      <c r="I287" s="186">
        <v>133.96109999999999</v>
      </c>
      <c r="J287" s="182">
        <v>0.85131178654267448</v>
      </c>
      <c r="K287" s="182">
        <v>-0.15473057426955705</v>
      </c>
      <c r="L287" s="182">
        <v>2.4998087134833868</v>
      </c>
      <c r="M287" s="182">
        <v>9.273487366682275</v>
      </c>
      <c r="N287" s="182">
        <v>10.285004869591186</v>
      </c>
      <c r="O287" s="182">
        <v>2.3496837316834274</v>
      </c>
      <c r="P287" s="182">
        <v>26.965070675631232</v>
      </c>
      <c r="Q287" s="182">
        <v>5.1622166468318076</v>
      </c>
      <c r="R287" s="182">
        <v>8.2865449458102258</v>
      </c>
      <c r="S287" s="182">
        <v>48.762540624227732</v>
      </c>
      <c r="T287" s="8"/>
      <c r="U287" s="8"/>
      <c r="V287" s="8"/>
      <c r="W287" s="8"/>
      <c r="X287" s="8"/>
      <c r="Y287" s="50"/>
      <c r="Z287" s="51"/>
      <c r="AA287" s="8"/>
      <c r="AB287" s="8"/>
      <c r="AC287" s="13"/>
      <c r="AE287" s="8"/>
    </row>
    <row r="288" spans="2:32" s="10" customFormat="1" ht="12" customHeight="1" x14ac:dyDescent="0.2">
      <c r="B288" s="28">
        <f t="shared" si="13"/>
        <v>220</v>
      </c>
      <c r="C288" s="166" t="s">
        <v>217</v>
      </c>
      <c r="D288" s="35">
        <v>42550</v>
      </c>
      <c r="E288" s="36">
        <v>146</v>
      </c>
      <c r="F288" s="180">
        <v>2.8169014084507005</v>
      </c>
      <c r="G288" s="180">
        <v>14.960629921259837</v>
      </c>
      <c r="H288" s="181">
        <v>44252</v>
      </c>
      <c r="I288" s="186">
        <v>126.70910000000001</v>
      </c>
      <c r="J288" s="182">
        <v>0.85116408269041433</v>
      </c>
      <c r="K288" s="182">
        <v>-0.14240703350464345</v>
      </c>
      <c r="L288" s="182">
        <v>2.5419181811487057</v>
      </c>
      <c r="M288" s="182">
        <v>9.5266661422672261</v>
      </c>
      <c r="N288" s="182">
        <v>10.924538212378421</v>
      </c>
      <c r="O288" s="182">
        <v>2.3800231893894574</v>
      </c>
      <c r="P288" s="182">
        <v>27.745241655064156</v>
      </c>
      <c r="Q288" s="182">
        <v>5.2676572359047213</v>
      </c>
      <c r="R288" s="182">
        <v>8.5952232414526328</v>
      </c>
      <c r="S288" s="182">
        <v>46.954237073641657</v>
      </c>
      <c r="T288" s="8"/>
      <c r="U288" s="8"/>
      <c r="V288" s="8"/>
      <c r="W288" s="8"/>
      <c r="X288" s="8"/>
      <c r="Y288" s="50"/>
      <c r="Z288" s="51"/>
      <c r="AA288" s="8"/>
      <c r="AB288" s="8"/>
      <c r="AC288" s="13"/>
      <c r="AE288" s="8"/>
    </row>
    <row r="289" spans="2:31" s="10" customFormat="1" ht="11.25" customHeight="1" x14ac:dyDescent="0.2">
      <c r="B289" s="28">
        <f t="shared" si="13"/>
        <v>221</v>
      </c>
      <c r="C289" s="166" t="s">
        <v>220</v>
      </c>
      <c r="D289" s="35">
        <v>42644</v>
      </c>
      <c r="E289" s="36">
        <v>150</v>
      </c>
      <c r="F289" s="180">
        <v>2.7397260273972712</v>
      </c>
      <c r="G289" s="180">
        <v>9.4890510948905096</v>
      </c>
      <c r="H289" s="181">
        <v>44252</v>
      </c>
      <c r="I289" s="186">
        <v>113.78489999999999</v>
      </c>
      <c r="J289" s="182">
        <v>0.85302133882867448</v>
      </c>
      <c r="K289" s="182">
        <v>-0.14199621401939089</v>
      </c>
      <c r="L289" s="182">
        <v>2.4592584855268385</v>
      </c>
      <c r="M289" s="182">
        <v>9.2759555232016844</v>
      </c>
      <c r="N289" s="182">
        <v>10.48246853307775</v>
      </c>
      <c r="O289" s="182">
        <v>2.2964004509550495</v>
      </c>
      <c r="P289" s="182">
        <v>27.109112743318331</v>
      </c>
      <c r="Q289" s="182">
        <v>5.1726289344451448</v>
      </c>
      <c r="R289" s="182">
        <v>6.8249040630121272</v>
      </c>
      <c r="S289" s="182">
        <v>33.82949049454502</v>
      </c>
      <c r="T289" s="8"/>
      <c r="U289" s="8"/>
      <c r="V289" s="8"/>
      <c r="W289" s="8"/>
      <c r="X289" s="8"/>
      <c r="Y289" s="50"/>
      <c r="Z289" s="51"/>
      <c r="AA289" s="8"/>
      <c r="AB289" s="8"/>
      <c r="AC289" s="13"/>
      <c r="AE289" s="8"/>
    </row>
    <row r="290" spans="2:31" s="10" customFormat="1" ht="11.25" customHeight="1" x14ac:dyDescent="0.2">
      <c r="B290" s="28">
        <f t="shared" si="13"/>
        <v>222</v>
      </c>
      <c r="C290" s="166" t="s">
        <v>227</v>
      </c>
      <c r="D290" s="35">
        <v>42748</v>
      </c>
      <c r="E290" s="193">
        <v>114</v>
      </c>
      <c r="F290" s="180">
        <v>-0.86956521739129933</v>
      </c>
      <c r="G290" s="184">
        <v>-14.28571428571429</v>
      </c>
      <c r="H290" s="181">
        <v>44252</v>
      </c>
      <c r="I290" s="186">
        <v>104.46429999999999</v>
      </c>
      <c r="J290" s="182">
        <v>0.85948127958630494</v>
      </c>
      <c r="K290" s="182">
        <v>-0.15435963213661363</v>
      </c>
      <c r="L290" s="182">
        <v>2.5572479739248921</v>
      </c>
      <c r="M290" s="182">
        <v>9.3806312319839833</v>
      </c>
      <c r="N290" s="182">
        <v>10.568920679643945</v>
      </c>
      <c r="O290" s="182">
        <v>2.3984120371505213</v>
      </c>
      <c r="P290" s="182">
        <v>27.398439719944822</v>
      </c>
      <c r="Q290" s="182">
        <v>5.2289991367266087</v>
      </c>
      <c r="R290" s="182">
        <v>4.0107425371302297</v>
      </c>
      <c r="S290" s="182">
        <v>17.615648644931149</v>
      </c>
      <c r="T290" s="8"/>
      <c r="U290" s="8"/>
      <c r="V290" s="8"/>
      <c r="W290" s="8"/>
      <c r="X290" s="8"/>
      <c r="Y290" s="50"/>
      <c r="Z290" s="51"/>
      <c r="AA290" s="8"/>
      <c r="AB290" s="8"/>
      <c r="AC290" s="13"/>
      <c r="AE290" s="8"/>
    </row>
    <row r="291" spans="2:31" s="10" customFormat="1" ht="11.25" customHeight="1" x14ac:dyDescent="0.2">
      <c r="B291" s="28">
        <f t="shared" si="13"/>
        <v>223</v>
      </c>
      <c r="C291" s="166" t="s">
        <v>229</v>
      </c>
      <c r="D291" s="35">
        <v>42882</v>
      </c>
      <c r="E291" s="36">
        <v>138</v>
      </c>
      <c r="F291" s="180">
        <v>-9.8039215686274499</v>
      </c>
      <c r="G291" s="180">
        <v>-1.4285714285714235</v>
      </c>
      <c r="H291" s="181">
        <v>44252</v>
      </c>
      <c r="I291" s="186">
        <v>102.3279</v>
      </c>
      <c r="J291" s="182">
        <v>0.85898967438229334</v>
      </c>
      <c r="K291" s="182">
        <v>-0.15124474424516032</v>
      </c>
      <c r="L291" s="182">
        <v>2.4894233311698599</v>
      </c>
      <c r="M291" s="182">
        <v>9.3502646452535707</v>
      </c>
      <c r="N291" s="182">
        <v>10.781167789332912</v>
      </c>
      <c r="O291" s="182">
        <v>2.3329143128012708</v>
      </c>
      <c r="P291" s="182">
        <v>27.590579574614658</v>
      </c>
      <c r="Q291" s="182">
        <v>5.2131605004025028</v>
      </c>
      <c r="R291" s="182">
        <v>3.6832205413107832</v>
      </c>
      <c r="S291" s="182">
        <v>14.540899824766118</v>
      </c>
      <c r="T291" s="8"/>
      <c r="U291" s="8"/>
      <c r="V291" s="8"/>
      <c r="W291" s="8"/>
      <c r="X291" s="8"/>
      <c r="Y291" s="50"/>
      <c r="Z291" s="51"/>
      <c r="AA291" s="8"/>
      <c r="AB291" s="8"/>
      <c r="AC291" s="13"/>
      <c r="AE291" s="8"/>
    </row>
    <row r="292" spans="2:31" s="10" customFormat="1" ht="11.25" customHeight="1" x14ac:dyDescent="0.2">
      <c r="B292" s="28">
        <f t="shared" si="13"/>
        <v>224</v>
      </c>
      <c r="C292" s="166" t="s">
        <v>232</v>
      </c>
      <c r="D292" s="35">
        <v>42915</v>
      </c>
      <c r="E292" s="36">
        <v>36</v>
      </c>
      <c r="F292" s="180">
        <v>2.857142857142847</v>
      </c>
      <c r="G292" s="180">
        <v>2.857142857142847</v>
      </c>
      <c r="H292" s="181">
        <v>44252</v>
      </c>
      <c r="I292" s="186">
        <v>106.8424</v>
      </c>
      <c r="J292" s="182">
        <v>0.84190338120477826</v>
      </c>
      <c r="K292" s="182">
        <v>-0.18796079354583828</v>
      </c>
      <c r="L292" s="182">
        <v>2.3025210244958849</v>
      </c>
      <c r="M292" s="182">
        <v>8.5485663661429854</v>
      </c>
      <c r="N292" s="182">
        <v>9.5758798999849617</v>
      </c>
      <c r="O292" s="182">
        <v>2.1778777048938158</v>
      </c>
      <c r="P292" s="182">
        <v>26.248573177389112</v>
      </c>
      <c r="Q292" s="182">
        <v>4.8146556713814181</v>
      </c>
      <c r="R292" s="182">
        <v>3.7966903277788511</v>
      </c>
      <c r="S292" s="182">
        <v>14.625278361366556</v>
      </c>
      <c r="T292" s="8"/>
      <c r="U292" s="8"/>
      <c r="V292" s="8"/>
      <c r="W292" s="8"/>
      <c r="X292" s="8"/>
      <c r="Y292" s="50"/>
      <c r="Z292" s="51"/>
      <c r="AA292" s="8"/>
      <c r="AB292" s="8"/>
      <c r="AC292" s="13"/>
      <c r="AE292" s="8"/>
    </row>
    <row r="293" spans="2:31" s="10" customFormat="1" ht="11.25" customHeight="1" x14ac:dyDescent="0.2">
      <c r="B293" s="28">
        <f t="shared" si="13"/>
        <v>225</v>
      </c>
      <c r="C293" s="166" t="s">
        <v>235</v>
      </c>
      <c r="D293" s="35">
        <v>43042</v>
      </c>
      <c r="E293" s="36">
        <v>71</v>
      </c>
      <c r="F293" s="180">
        <v>0</v>
      </c>
      <c r="G293" s="180">
        <v>-41.322314049586772</v>
      </c>
      <c r="H293" s="181">
        <v>44252</v>
      </c>
      <c r="I293" s="186">
        <v>123.4823</v>
      </c>
      <c r="J293" s="182">
        <v>0.84690878294224614</v>
      </c>
      <c r="K293" s="182">
        <v>-0.15936364503705835</v>
      </c>
      <c r="L293" s="182">
        <v>2.4471367521012644</v>
      </c>
      <c r="M293" s="182">
        <v>9.1081712969916175</v>
      </c>
      <c r="N293" s="182">
        <v>10.261110734095901</v>
      </c>
      <c r="O293" s="182">
        <v>2.2988648583268434</v>
      </c>
      <c r="P293" s="182">
        <v>27.318666045276085</v>
      </c>
      <c r="Q293" s="182">
        <v>5.1008005828610647</v>
      </c>
      <c r="R293" s="182">
        <v>8.8267172989997089</v>
      </c>
      <c r="S293" s="182">
        <v>32.398004780865676</v>
      </c>
      <c r="T293" s="8"/>
      <c r="U293" s="8"/>
      <c r="V293" s="8"/>
      <c r="W293" s="8"/>
      <c r="X293" s="8"/>
      <c r="Y293" s="50"/>
      <c r="Z293" s="51"/>
      <c r="AA293" s="8"/>
      <c r="AB293" s="8"/>
      <c r="AC293" s="13"/>
      <c r="AE293" s="8"/>
    </row>
    <row r="294" spans="2:31" customFormat="1" ht="11.25" customHeight="1" x14ac:dyDescent="0.2">
      <c r="B294" s="28"/>
      <c r="C294" s="166"/>
      <c r="D294" s="22" t="s">
        <v>23</v>
      </c>
      <c r="E294" s="110">
        <v>6051.478729299999</v>
      </c>
      <c r="F294" s="184"/>
      <c r="G294" s="184"/>
      <c r="H294" s="184"/>
      <c r="I294" s="183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</row>
    <row r="295" spans="2:31" customFormat="1" ht="11.25" customHeight="1" x14ac:dyDescent="0.2">
      <c r="B295" s="21"/>
      <c r="C295" s="163"/>
      <c r="D295" s="78"/>
      <c r="E295" s="111"/>
      <c r="F295" s="102"/>
      <c r="G295" s="102"/>
      <c r="H295" s="102"/>
      <c r="I295" s="25"/>
      <c r="J295" s="26"/>
      <c r="K295" s="26"/>
      <c r="L295" s="26"/>
      <c r="M295" s="26"/>
      <c r="N295" s="26"/>
      <c r="O295" s="26"/>
      <c r="P295" s="26"/>
      <c r="Q295" s="26"/>
      <c r="R295" s="26"/>
      <c r="S295" s="27"/>
    </row>
    <row r="296" spans="2:31" customFormat="1" ht="11.25" customHeight="1" x14ac:dyDescent="0.2">
      <c r="B296" s="196" t="s">
        <v>318</v>
      </c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8"/>
    </row>
    <row r="297" spans="2:31" customFormat="1" ht="11.25" customHeight="1" x14ac:dyDescent="0.2">
      <c r="B297" s="28">
        <v>226</v>
      </c>
      <c r="C297" s="166" t="s">
        <v>317</v>
      </c>
      <c r="D297" s="35">
        <v>43906</v>
      </c>
      <c r="E297" s="193">
        <v>27</v>
      </c>
      <c r="F297" s="184">
        <v>0</v>
      </c>
      <c r="G297" s="184">
        <v>3.8461538461538547</v>
      </c>
      <c r="H297" s="181">
        <v>44252</v>
      </c>
      <c r="I297" s="186">
        <v>500</v>
      </c>
      <c r="J297" s="182">
        <v>4.4316380008556644</v>
      </c>
      <c r="K297" s="182">
        <v>4.1110737746135531</v>
      </c>
      <c r="L297" s="182">
        <v>6.9401507498069135</v>
      </c>
      <c r="M297" s="182">
        <v>5.2713902467341001</v>
      </c>
      <c r="N297" s="182">
        <v>5.1134946654459155</v>
      </c>
      <c r="O297" s="182">
        <v>7.1802817747235448</v>
      </c>
      <c r="P297" s="182">
        <v>5.3016742538946451</v>
      </c>
      <c r="Q297" s="182">
        <v>6.0970879697875056</v>
      </c>
      <c r="R297" s="182">
        <v>5.8885567771080671</v>
      </c>
      <c r="S297" s="182">
        <v>5.5736454491255749</v>
      </c>
    </row>
    <row r="298" spans="2:31" customFormat="1" ht="11.25" customHeight="1" x14ac:dyDescent="0.2">
      <c r="B298" s="28"/>
      <c r="C298" s="166"/>
      <c r="D298" s="22" t="s">
        <v>23</v>
      </c>
      <c r="E298" s="110">
        <v>27</v>
      </c>
      <c r="F298" s="184"/>
      <c r="G298" s="184"/>
      <c r="H298" s="184"/>
      <c r="I298" s="183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</row>
    <row r="299" spans="2:31" customFormat="1" ht="11.25" customHeight="1" x14ac:dyDescent="0.2">
      <c r="B299" s="21"/>
      <c r="C299" s="163"/>
      <c r="D299" s="78"/>
      <c r="E299" s="111"/>
      <c r="F299" s="102"/>
      <c r="G299" s="102"/>
      <c r="H299" s="102"/>
      <c r="I299" s="25"/>
      <c r="J299" s="26"/>
      <c r="K299" s="26"/>
      <c r="L299" s="26"/>
      <c r="M299" s="26"/>
      <c r="N299" s="26"/>
      <c r="O299" s="26"/>
      <c r="P299" s="26"/>
      <c r="Q299" s="26"/>
      <c r="R299" s="26"/>
      <c r="S299" s="27"/>
    </row>
    <row r="300" spans="2:31" customFormat="1" ht="11.25" customHeight="1" x14ac:dyDescent="0.2">
      <c r="B300" s="196" t="s">
        <v>300</v>
      </c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8"/>
    </row>
    <row r="301" spans="2:31" s="10" customFormat="1" ht="11.25" customHeight="1" x14ac:dyDescent="0.2">
      <c r="B301" s="28">
        <v>227</v>
      </c>
      <c r="C301" s="166" t="s">
        <v>262</v>
      </c>
      <c r="D301" s="35">
        <v>43552</v>
      </c>
      <c r="E301" s="36">
        <v>366.76396999999997</v>
      </c>
      <c r="F301" s="180">
        <v>-5.5930546852257512</v>
      </c>
      <c r="G301" s="182">
        <v>-3.209861002251102</v>
      </c>
      <c r="H301" s="181">
        <v>44252</v>
      </c>
      <c r="I301" s="182">
        <v>116.0386</v>
      </c>
      <c r="J301" s="182">
        <v>0.31181409759342138</v>
      </c>
      <c r="K301" s="182">
        <v>-6.4850116997183793E-2</v>
      </c>
      <c r="L301" s="182">
        <v>1.2500218138666641</v>
      </c>
      <c r="M301" s="182">
        <v>6.8224897010426</v>
      </c>
      <c r="N301" s="182">
        <v>8.0359453817894444</v>
      </c>
      <c r="O301" s="182">
        <v>1.0183792291727611</v>
      </c>
      <c r="P301" s="182">
        <v>15.971916148214849</v>
      </c>
      <c r="Q301" s="182">
        <v>3.5345279860667045</v>
      </c>
      <c r="R301" s="182">
        <v>12.718812327859519</v>
      </c>
      <c r="S301" s="182">
        <v>25.811149742931615</v>
      </c>
      <c r="T301" s="8"/>
      <c r="U301" s="8"/>
      <c r="V301" s="8"/>
      <c r="W301" s="8"/>
      <c r="X301" s="8"/>
      <c r="Y301" s="50"/>
      <c r="Z301" s="51"/>
      <c r="AA301" s="8"/>
      <c r="AB301" s="8"/>
      <c r="AC301" s="13"/>
      <c r="AE301" s="8"/>
    </row>
    <row r="302" spans="2:31" s="10" customFormat="1" ht="11.25" customHeight="1" x14ac:dyDescent="0.2">
      <c r="B302" s="28">
        <f>1+B301</f>
        <v>228</v>
      </c>
      <c r="C302" s="166" t="s">
        <v>255</v>
      </c>
      <c r="D302" s="35">
        <v>43368</v>
      </c>
      <c r="E302" s="193">
        <v>494</v>
      </c>
      <c r="F302" s="184">
        <v>-0.80321285140562138</v>
      </c>
      <c r="G302" s="182">
        <v>-18.07628524046434</v>
      </c>
      <c r="H302" s="181">
        <v>44252</v>
      </c>
      <c r="I302" s="182">
        <v>110.0304</v>
      </c>
      <c r="J302" s="182">
        <v>1.2634468466110604E-2</v>
      </c>
      <c r="K302" s="182">
        <v>8.8599419646540056E-2</v>
      </c>
      <c r="L302" s="182">
        <v>0.44099672013824254</v>
      </c>
      <c r="M302" s="182">
        <v>1.3651028203036875</v>
      </c>
      <c r="N302" s="182">
        <v>2.669701117764256</v>
      </c>
      <c r="O302" s="182">
        <v>0.39599840870687686</v>
      </c>
      <c r="P302" s="182">
        <v>4.2738574268911922</v>
      </c>
      <c r="Q302" s="182">
        <v>0.78600524125624904</v>
      </c>
      <c r="R302" s="182">
        <v>3.9706746767521173</v>
      </c>
      <c r="S302" s="182">
        <v>10.030400000000149</v>
      </c>
      <c r="T302" s="8"/>
      <c r="U302" s="8"/>
      <c r="V302" s="8"/>
      <c r="W302" s="8"/>
      <c r="X302" s="8"/>
      <c r="Y302" s="50"/>
      <c r="Z302" s="51"/>
      <c r="AA302" s="8"/>
      <c r="AB302" s="8"/>
      <c r="AC302" s="13"/>
      <c r="AE302" s="8"/>
    </row>
    <row r="303" spans="2:31" s="10" customFormat="1" ht="11.25" customHeight="1" x14ac:dyDescent="0.2">
      <c r="B303" s="28">
        <f t="shared" ref="B303:B330" si="14">1+B302</f>
        <v>229</v>
      </c>
      <c r="C303" s="166" t="s">
        <v>260</v>
      </c>
      <c r="D303" s="35">
        <v>43452</v>
      </c>
      <c r="E303" s="193">
        <v>146</v>
      </c>
      <c r="F303" s="184">
        <v>-2.0134228187919434</v>
      </c>
      <c r="G303" s="182">
        <v>-2.0134228187919434</v>
      </c>
      <c r="H303" s="181">
        <v>44252</v>
      </c>
      <c r="I303" s="182">
        <v>118.2641</v>
      </c>
      <c r="J303" s="182">
        <v>1.2262197927093155E-2</v>
      </c>
      <c r="K303" s="182">
        <v>0.10580747610233754</v>
      </c>
      <c r="L303" s="182">
        <v>0.47833027898636082</v>
      </c>
      <c r="M303" s="182">
        <v>1.5070170966360097</v>
      </c>
      <c r="N303" s="182">
        <v>2.8294955477744965</v>
      </c>
      <c r="O303" s="182">
        <v>0.43506765926297764</v>
      </c>
      <c r="P303" s="182">
        <v>5.5529870834611472</v>
      </c>
      <c r="Q303" s="182">
        <v>0.81340108550085333</v>
      </c>
      <c r="R303" s="182">
        <v>8.0422425868577498</v>
      </c>
      <c r="S303" s="182">
        <v>18.576311112732789</v>
      </c>
      <c r="T303" s="8"/>
      <c r="U303" s="8"/>
      <c r="V303" s="8"/>
      <c r="W303" s="8"/>
      <c r="X303" s="8"/>
      <c r="Y303" s="50"/>
      <c r="Z303" s="51"/>
      <c r="AA303" s="8"/>
      <c r="AB303" s="8"/>
      <c r="AC303" s="13"/>
      <c r="AE303" s="8"/>
    </row>
    <row r="304" spans="2:31" s="10" customFormat="1" ht="11.25" customHeight="1" x14ac:dyDescent="0.2">
      <c r="B304" s="28">
        <f t="shared" si="14"/>
        <v>230</v>
      </c>
      <c r="C304" s="166" t="s">
        <v>253</v>
      </c>
      <c r="D304" s="35">
        <v>43293</v>
      </c>
      <c r="E304" s="193">
        <v>63.05</v>
      </c>
      <c r="F304" s="184">
        <v>-7.2794117647058894</v>
      </c>
      <c r="G304" s="182">
        <v>-26.720130172013022</v>
      </c>
      <c r="H304" s="181">
        <v>44252</v>
      </c>
      <c r="I304" s="182">
        <v>104.196</v>
      </c>
      <c r="J304" s="182">
        <v>1.4302018312339904E-2</v>
      </c>
      <c r="K304" s="182">
        <v>0.12232304237487224</v>
      </c>
      <c r="L304" s="182">
        <v>0.53967368702394491</v>
      </c>
      <c r="M304" s="182">
        <v>1.4260544528915009</v>
      </c>
      <c r="N304" s="182">
        <v>2.8387343836051571</v>
      </c>
      <c r="O304" s="182">
        <v>0.48586103872800823</v>
      </c>
      <c r="P304" s="182">
        <v>3.911386711796383</v>
      </c>
      <c r="Q304" s="182">
        <v>0.93020147100273398</v>
      </c>
      <c r="R304" s="182">
        <v>5.8116065529129735</v>
      </c>
      <c r="S304" s="182">
        <v>16.000202470036019</v>
      </c>
      <c r="T304" s="8"/>
      <c r="U304" s="8"/>
      <c r="V304" s="8"/>
      <c r="W304" s="8"/>
      <c r="X304" s="8"/>
      <c r="Y304" s="50"/>
      <c r="Z304" s="51"/>
      <c r="AA304" s="8"/>
      <c r="AB304" s="8"/>
      <c r="AC304" s="13"/>
      <c r="AE304" s="8"/>
    </row>
    <row r="305" spans="2:31" s="10" customFormat="1" ht="11.25" customHeight="1" x14ac:dyDescent="0.2">
      <c r="B305" s="28">
        <f t="shared" si="14"/>
        <v>231</v>
      </c>
      <c r="C305" s="166" t="s">
        <v>254</v>
      </c>
      <c r="D305" s="35">
        <v>43448</v>
      </c>
      <c r="E305" s="193">
        <v>28.72</v>
      </c>
      <c r="F305" s="184">
        <v>-1.5089163237311465</v>
      </c>
      <c r="G305" s="182">
        <v>-0.96551724137931005</v>
      </c>
      <c r="H305" s="181">
        <v>44252</v>
      </c>
      <c r="I305" s="182">
        <v>104.1516</v>
      </c>
      <c r="J305" s="182">
        <v>1.4404157616065838E-2</v>
      </c>
      <c r="K305" s="182">
        <v>0.12343400318390874</v>
      </c>
      <c r="L305" s="182">
        <v>0.53330579126653621</v>
      </c>
      <c r="M305" s="182">
        <v>1.413634690622545</v>
      </c>
      <c r="N305" s="182">
        <v>2.8255615581461058</v>
      </c>
      <c r="O305" s="182">
        <v>0.48093110577496212</v>
      </c>
      <c r="P305" s="182">
        <v>3.8833731305767838</v>
      </c>
      <c r="Q305" s="182">
        <v>0.91515021737844648</v>
      </c>
      <c r="R305" s="182">
        <v>7.0452125093646289</v>
      </c>
      <c r="S305" s="182">
        <v>16.17935291353243</v>
      </c>
      <c r="T305" s="8"/>
      <c r="U305" s="8"/>
      <c r="V305" s="8"/>
      <c r="W305" s="8"/>
      <c r="X305" s="8"/>
      <c r="Y305" s="50"/>
      <c r="Z305" s="51"/>
      <c r="AA305" s="8"/>
      <c r="AB305" s="8"/>
      <c r="AC305" s="13"/>
      <c r="AE305" s="8"/>
    </row>
    <row r="306" spans="2:31" s="10" customFormat="1" ht="11.25" customHeight="1" x14ac:dyDescent="0.2">
      <c r="B306" s="28">
        <f t="shared" si="14"/>
        <v>232</v>
      </c>
      <c r="C306" s="166" t="s">
        <v>261</v>
      </c>
      <c r="D306" s="35">
        <v>43472</v>
      </c>
      <c r="E306" s="193">
        <v>496</v>
      </c>
      <c r="F306" s="184">
        <v>1.0183299389002087</v>
      </c>
      <c r="G306" s="182">
        <v>8.7719298245614077</v>
      </c>
      <c r="H306" s="181">
        <v>44252</v>
      </c>
      <c r="I306" s="182">
        <v>549.55830000000003</v>
      </c>
      <c r="J306" s="182">
        <v>0.18231429226651663</v>
      </c>
      <c r="K306" s="182">
        <v>3.3183102283351751E-2</v>
      </c>
      <c r="L306" s="182">
        <v>0.97409917048327799</v>
      </c>
      <c r="M306" s="182">
        <v>3.4612835105104489</v>
      </c>
      <c r="N306" s="182">
        <v>4.7892272466563135</v>
      </c>
      <c r="O306" s="182">
        <v>0.86970008443150171</v>
      </c>
      <c r="P306" s="182">
        <v>10.244598688037909</v>
      </c>
      <c r="Q306" s="182">
        <v>1.8864136134729925</v>
      </c>
      <c r="R306" s="182">
        <v>8.2767625718266338</v>
      </c>
      <c r="S306" s="182">
        <v>18.522657870631054</v>
      </c>
      <c r="T306" s="8"/>
      <c r="U306" s="8"/>
      <c r="V306" s="8"/>
      <c r="W306" s="8"/>
      <c r="X306" s="8"/>
      <c r="Y306" s="50"/>
      <c r="Z306" s="51"/>
      <c r="AA306" s="8"/>
      <c r="AB306" s="8"/>
      <c r="AC306" s="13"/>
      <c r="AE306" s="8"/>
    </row>
    <row r="307" spans="2:31" s="10" customFormat="1" ht="11.25" customHeight="1" x14ac:dyDescent="0.2">
      <c r="B307" s="28">
        <f t="shared" si="14"/>
        <v>233</v>
      </c>
      <c r="C307" s="166" t="s">
        <v>266</v>
      </c>
      <c r="D307" s="35">
        <v>43819</v>
      </c>
      <c r="E307" s="193">
        <v>633.25</v>
      </c>
      <c r="F307" s="184">
        <v>-6.0041561525901788</v>
      </c>
      <c r="G307" s="182">
        <v>-14.346967483633611</v>
      </c>
      <c r="H307" s="181">
        <v>44252</v>
      </c>
      <c r="I307" s="182">
        <v>119.46</v>
      </c>
      <c r="J307" s="182">
        <v>0.6741951795044665</v>
      </c>
      <c r="K307" s="182">
        <v>-0.21717340461077095</v>
      </c>
      <c r="L307" s="182">
        <v>1.9892427217621522</v>
      </c>
      <c r="M307" s="182">
        <v>11.632267879811709</v>
      </c>
      <c r="N307" s="182">
        <v>12.946825909484438</v>
      </c>
      <c r="O307" s="182">
        <v>0.84416680736114635</v>
      </c>
      <c r="P307" s="182">
        <v>19.522535841808164</v>
      </c>
      <c r="Q307" s="182">
        <v>5.5489529913881563</v>
      </c>
      <c r="R307" s="182">
        <v>22.640788722384862</v>
      </c>
      <c r="S307" s="182">
        <v>27.464891341964638</v>
      </c>
      <c r="T307" s="8"/>
      <c r="U307" s="8"/>
      <c r="V307" s="8"/>
      <c r="W307" s="8"/>
      <c r="X307" s="8"/>
      <c r="Y307" s="50"/>
      <c r="Z307" s="51"/>
      <c r="AA307" s="8"/>
      <c r="AB307" s="8"/>
      <c r="AC307" s="13"/>
      <c r="AE307" s="8"/>
    </row>
    <row r="308" spans="2:31" s="10" customFormat="1" ht="11.25" customHeight="1" x14ac:dyDescent="0.2">
      <c r="B308" s="28">
        <f t="shared" si="14"/>
        <v>234</v>
      </c>
      <c r="C308" s="166" t="s">
        <v>267</v>
      </c>
      <c r="D308" s="35">
        <v>43920</v>
      </c>
      <c r="E308" s="36">
        <v>1384.01</v>
      </c>
      <c r="F308" s="180">
        <v>3.2989752278308249</v>
      </c>
      <c r="G308" s="182">
        <v>10.75181050694194</v>
      </c>
      <c r="H308" s="181">
        <v>44252</v>
      </c>
      <c r="I308" s="182">
        <v>118.97</v>
      </c>
      <c r="J308" s="182">
        <v>0.71960717913985839</v>
      </c>
      <c r="K308" s="182">
        <v>-0.17620406108409536</v>
      </c>
      <c r="L308" s="182">
        <v>2.032590051457972</v>
      </c>
      <c r="M308" s="182">
        <v>8.897025171624783</v>
      </c>
      <c r="N308" s="182">
        <v>12.06669178598354</v>
      </c>
      <c r="O308" s="182">
        <v>0.76225967646308401</v>
      </c>
      <c r="P308" s="182">
        <v>18.886779254521958</v>
      </c>
      <c r="Q308" s="182">
        <v>4.745553794682178</v>
      </c>
      <c r="R308" s="182">
        <v>23.445315332708727</v>
      </c>
      <c r="S308" s="182">
        <v>21.116777124126518</v>
      </c>
      <c r="T308" s="8"/>
      <c r="U308" s="8"/>
      <c r="V308" s="8"/>
      <c r="W308" s="8"/>
      <c r="X308" s="8"/>
      <c r="Y308" s="50"/>
      <c r="Z308" s="51"/>
      <c r="AA308" s="8"/>
      <c r="AB308" s="8"/>
      <c r="AC308" s="13"/>
      <c r="AE308" s="8"/>
    </row>
    <row r="309" spans="2:31" s="10" customFormat="1" ht="11.25" customHeight="1" x14ac:dyDescent="0.2">
      <c r="B309" s="28">
        <f t="shared" si="14"/>
        <v>235</v>
      </c>
      <c r="C309" s="166" t="s">
        <v>268</v>
      </c>
      <c r="D309" s="35">
        <v>44036</v>
      </c>
      <c r="E309" s="193">
        <v>482.89</v>
      </c>
      <c r="F309" s="184">
        <v>2.4417667274810206</v>
      </c>
      <c r="G309" s="182" t="s">
        <v>33</v>
      </c>
      <c r="H309" s="181">
        <v>44252</v>
      </c>
      <c r="I309" s="182">
        <v>114.34</v>
      </c>
      <c r="J309" s="182">
        <v>0.68686157097570533</v>
      </c>
      <c r="K309" s="182">
        <v>-0.19203910614522535</v>
      </c>
      <c r="L309" s="182">
        <v>1.916391835279474</v>
      </c>
      <c r="M309" s="182">
        <v>9.8683578360719615</v>
      </c>
      <c r="N309" s="182">
        <v>11.182419292104173</v>
      </c>
      <c r="O309" s="182">
        <v>0.68686157097572753</v>
      </c>
      <c r="P309" s="182">
        <v>14.339999999999954</v>
      </c>
      <c r="Q309" s="182">
        <v>4.5824567822190243</v>
      </c>
      <c r="R309" s="182">
        <v>25.413463008821612</v>
      </c>
      <c r="S309" s="182">
        <v>14.339999999999954</v>
      </c>
      <c r="T309" s="8"/>
      <c r="U309" s="8"/>
      <c r="V309" s="8"/>
      <c r="W309" s="8"/>
      <c r="X309" s="8"/>
      <c r="Y309" s="50"/>
      <c r="Z309" s="51"/>
      <c r="AA309" s="8"/>
      <c r="AB309" s="8"/>
      <c r="AC309" s="13"/>
      <c r="AE309" s="8"/>
    </row>
    <row r="310" spans="2:31" s="10" customFormat="1" ht="11.25" customHeight="1" x14ac:dyDescent="0.2">
      <c r="B310" s="28">
        <f t="shared" si="14"/>
        <v>236</v>
      </c>
      <c r="C310" s="166" t="s">
        <v>269</v>
      </c>
      <c r="D310" s="35">
        <v>44119</v>
      </c>
      <c r="E310" s="193">
        <v>1070.43</v>
      </c>
      <c r="F310" s="184">
        <v>2.2280584471397358</v>
      </c>
      <c r="G310" s="182" t="s">
        <v>33</v>
      </c>
      <c r="H310" s="181">
        <v>44252</v>
      </c>
      <c r="I310" s="182">
        <v>108.52</v>
      </c>
      <c r="J310" s="182">
        <v>0.6865837817776832</v>
      </c>
      <c r="K310" s="182">
        <v>-0.21149425287357859</v>
      </c>
      <c r="L310" s="182">
        <v>1.9349990606800649</v>
      </c>
      <c r="M310" s="182">
        <v>9.1201608848667561</v>
      </c>
      <c r="N310" s="182" t="s">
        <v>33</v>
      </c>
      <c r="O310" s="182">
        <v>0.67724278690042272</v>
      </c>
      <c r="P310" s="182">
        <v>8.5199999999999712</v>
      </c>
      <c r="Q310" s="182">
        <v>4.7389248142071017</v>
      </c>
      <c r="R310" s="182">
        <v>24.946591899760719</v>
      </c>
      <c r="S310" s="182">
        <v>8.5199999999999712</v>
      </c>
      <c r="T310" s="8"/>
      <c r="U310" s="8"/>
      <c r="V310" s="8"/>
      <c r="W310" s="8"/>
      <c r="X310" s="8"/>
      <c r="Y310" s="50"/>
      <c r="Z310" s="51"/>
      <c r="AA310" s="8"/>
      <c r="AB310" s="8"/>
      <c r="AC310" s="13"/>
      <c r="AE310" s="8"/>
    </row>
    <row r="311" spans="2:31" s="10" customFormat="1" ht="11.25" customHeight="1" x14ac:dyDescent="0.2">
      <c r="B311" s="28">
        <f t="shared" si="14"/>
        <v>237</v>
      </c>
      <c r="C311" s="166" t="s">
        <v>265</v>
      </c>
      <c r="D311" s="35">
        <v>43734</v>
      </c>
      <c r="E311" s="193">
        <v>987.33</v>
      </c>
      <c r="F311" s="184">
        <v>2.299148310089727</v>
      </c>
      <c r="G311" s="182">
        <v>-9.2861080485115757</v>
      </c>
      <c r="H311" s="181">
        <v>44252</v>
      </c>
      <c r="I311" s="182">
        <v>118.55</v>
      </c>
      <c r="J311" s="182">
        <v>0.69650896118236272</v>
      </c>
      <c r="K311" s="182">
        <v>-0.20203720851923457</v>
      </c>
      <c r="L311" s="182">
        <v>1.9784946236559131</v>
      </c>
      <c r="M311" s="182">
        <v>8.881337252020538</v>
      </c>
      <c r="N311" s="182">
        <v>12.390974592339754</v>
      </c>
      <c r="O311" s="182">
        <v>0.68795651435367144</v>
      </c>
      <c r="P311" s="182">
        <v>18.490754622688655</v>
      </c>
      <c r="Q311" s="182">
        <v>4.7168978005475815</v>
      </c>
      <c r="R311" s="182">
        <v>15.291375727869427</v>
      </c>
      <c r="S311" s="182">
        <v>22.37725137431319</v>
      </c>
      <c r="T311" s="8"/>
      <c r="U311" s="8"/>
      <c r="V311" s="8"/>
      <c r="W311" s="8"/>
      <c r="X311" s="8"/>
      <c r="Y311" s="50"/>
      <c r="Z311" s="51"/>
      <c r="AA311" s="8"/>
      <c r="AB311" s="8"/>
      <c r="AC311" s="13"/>
      <c r="AE311" s="8"/>
    </row>
    <row r="312" spans="2:31" s="10" customFormat="1" ht="11.25" customHeight="1" x14ac:dyDescent="0.2">
      <c r="B312" s="28">
        <f t="shared" si="14"/>
        <v>238</v>
      </c>
      <c r="C312" s="166" t="s">
        <v>264</v>
      </c>
      <c r="D312" s="35">
        <v>43656</v>
      </c>
      <c r="E312" s="193">
        <v>809.05</v>
      </c>
      <c r="F312" s="184">
        <v>2.653081939756885</v>
      </c>
      <c r="G312" s="182">
        <v>-15.897419904779731</v>
      </c>
      <c r="H312" s="181">
        <v>44252</v>
      </c>
      <c r="I312" s="182">
        <v>115.81</v>
      </c>
      <c r="J312" s="182">
        <v>0.60811397793414379</v>
      </c>
      <c r="K312" s="182">
        <v>0.12969047207329609</v>
      </c>
      <c r="L312" s="182">
        <v>2.3780056577086039</v>
      </c>
      <c r="M312" s="182">
        <v>8.8337562259185312</v>
      </c>
      <c r="N312" s="182">
        <v>9.9705630994206818</v>
      </c>
      <c r="O312" s="182">
        <v>0.88857914452475928</v>
      </c>
      <c r="P312" s="182">
        <v>15.57460613154349</v>
      </c>
      <c r="Q312" s="182">
        <v>4.4933682216005799</v>
      </c>
      <c r="R312" s="182">
        <v>12.818133954030642</v>
      </c>
      <c r="S312" s="182">
        <v>21.806877322090521</v>
      </c>
      <c r="T312" s="8"/>
      <c r="U312" s="8"/>
      <c r="V312" s="8"/>
      <c r="W312" s="8"/>
      <c r="X312" s="8"/>
      <c r="Y312" s="50"/>
      <c r="Z312" s="51"/>
      <c r="AA312" s="8"/>
      <c r="AB312" s="8"/>
      <c r="AC312" s="13"/>
      <c r="AE312" s="8"/>
    </row>
    <row r="313" spans="2:31" s="10" customFormat="1" ht="11.25" customHeight="1" x14ac:dyDescent="0.2">
      <c r="B313" s="28">
        <f t="shared" si="14"/>
        <v>239</v>
      </c>
      <c r="C313" s="166" t="s">
        <v>244</v>
      </c>
      <c r="D313" s="35">
        <v>43922</v>
      </c>
      <c r="E313" s="193">
        <v>122.77460789999999</v>
      </c>
      <c r="F313" s="184">
        <v>-10.437074523293454</v>
      </c>
      <c r="G313" s="182">
        <v>-46.755207192883333</v>
      </c>
      <c r="H313" s="181">
        <v>44252</v>
      </c>
      <c r="I313" s="182">
        <v>109.31</v>
      </c>
      <c r="J313" s="182">
        <v>0.27520410971471065</v>
      </c>
      <c r="K313" s="182">
        <v>-0.19174579985389295</v>
      </c>
      <c r="L313" s="182">
        <v>0.68158791563048826</v>
      </c>
      <c r="M313" s="182">
        <v>4.5528455284553182</v>
      </c>
      <c r="N313" s="182">
        <v>5.3590361445783996</v>
      </c>
      <c r="O313" s="182">
        <v>0.53343143566633167</v>
      </c>
      <c r="P313" s="182">
        <v>7.3034259350153397</v>
      </c>
      <c r="Q313" s="182">
        <v>1.9777964362347467</v>
      </c>
      <c r="R313" s="182">
        <v>10.314093683455393</v>
      </c>
      <c r="S313" s="182">
        <v>9.310000000000084</v>
      </c>
      <c r="T313" s="8"/>
      <c r="U313" s="8"/>
      <c r="V313" s="8"/>
      <c r="W313" s="8"/>
      <c r="X313" s="8"/>
      <c r="Y313" s="50"/>
      <c r="Z313" s="51"/>
      <c r="AA313" s="8"/>
      <c r="AB313" s="8"/>
      <c r="AC313" s="13"/>
      <c r="AE313" s="8"/>
    </row>
    <row r="314" spans="2:31" s="10" customFormat="1" ht="11.25" customHeight="1" x14ac:dyDescent="0.2">
      <c r="B314" s="28">
        <f t="shared" si="14"/>
        <v>240</v>
      </c>
      <c r="C314" s="166" t="s">
        <v>240</v>
      </c>
      <c r="D314" s="35">
        <v>43549</v>
      </c>
      <c r="E314" s="193">
        <v>566.1361340599999</v>
      </c>
      <c r="F314" s="184">
        <v>-0.15417452907979801</v>
      </c>
      <c r="G314" s="182">
        <v>-11.233082613543388</v>
      </c>
      <c r="H314" s="181">
        <v>44252</v>
      </c>
      <c r="I314" s="182">
        <v>96.75</v>
      </c>
      <c r="J314" s="182">
        <v>1.0336985734960003E-2</v>
      </c>
      <c r="K314" s="182">
        <v>0.10346611484737256</v>
      </c>
      <c r="L314" s="182">
        <v>0.46728971962617383</v>
      </c>
      <c r="M314" s="182">
        <v>1.4576342281879429</v>
      </c>
      <c r="N314" s="182">
        <v>3.024172079650822</v>
      </c>
      <c r="O314" s="182">
        <v>0.42557608470001895</v>
      </c>
      <c r="P314" s="182">
        <v>3.9987100935181763</v>
      </c>
      <c r="Q314" s="182">
        <v>0.88633993743478801</v>
      </c>
      <c r="R314" s="182">
        <v>-0.25046487280726559</v>
      </c>
      <c r="S314" s="182">
        <v>-0.48184273709519498</v>
      </c>
      <c r="T314" s="8"/>
      <c r="U314" s="8"/>
      <c r="V314" s="8"/>
      <c r="W314" s="8"/>
      <c r="X314" s="8"/>
      <c r="Y314" s="50"/>
      <c r="Z314" s="51"/>
      <c r="AA314" s="8"/>
      <c r="AB314" s="8"/>
      <c r="AC314" s="13"/>
      <c r="AE314" s="8"/>
    </row>
    <row r="315" spans="2:31" s="10" customFormat="1" ht="11.25" customHeight="1" x14ac:dyDescent="0.2">
      <c r="B315" s="28">
        <f t="shared" si="14"/>
        <v>241</v>
      </c>
      <c r="C315" s="166" t="s">
        <v>241</v>
      </c>
      <c r="D315" s="35">
        <v>43637</v>
      </c>
      <c r="E315" s="193">
        <v>445.14235105</v>
      </c>
      <c r="F315" s="184">
        <v>-1.1007748925826899</v>
      </c>
      <c r="G315" s="182">
        <v>-21.161399627832544</v>
      </c>
      <c r="H315" s="181">
        <v>44252</v>
      </c>
      <c r="I315" s="182">
        <v>95.37</v>
      </c>
      <c r="J315" s="182">
        <v>1.0486577181212375E-2</v>
      </c>
      <c r="K315" s="182">
        <v>0.11547344110853786</v>
      </c>
      <c r="L315" s="182">
        <v>0.53763440860212786</v>
      </c>
      <c r="M315" s="182">
        <v>1.5114422565193353</v>
      </c>
      <c r="N315" s="182">
        <v>3.002484069553879</v>
      </c>
      <c r="O315" s="182">
        <v>0.49525816649103049</v>
      </c>
      <c r="P315" s="182">
        <v>4.0362168648413244</v>
      </c>
      <c r="Q315" s="182">
        <v>0.95268339155285542</v>
      </c>
      <c r="R315" s="182">
        <v>-2.589589926278002</v>
      </c>
      <c r="S315" s="182">
        <v>-4.3244799279206774</v>
      </c>
      <c r="T315" s="8"/>
      <c r="U315" s="8"/>
      <c r="V315" s="8"/>
      <c r="W315" s="8"/>
      <c r="X315" s="8"/>
      <c r="Y315" s="50"/>
      <c r="Z315" s="51"/>
      <c r="AA315" s="8"/>
      <c r="AB315" s="8"/>
      <c r="AC315" s="13"/>
      <c r="AE315" s="8"/>
    </row>
    <row r="316" spans="2:31" s="10" customFormat="1" ht="11.25" customHeight="1" x14ac:dyDescent="0.2">
      <c r="B316" s="28">
        <f t="shared" si="14"/>
        <v>242</v>
      </c>
      <c r="C316" s="166" t="s">
        <v>242</v>
      </c>
      <c r="D316" s="35">
        <v>43713</v>
      </c>
      <c r="E316" s="193">
        <v>373.32884067999998</v>
      </c>
      <c r="F316" s="184">
        <v>-0.94552006776356112</v>
      </c>
      <c r="G316" s="182">
        <v>-8.901427667355378</v>
      </c>
      <c r="H316" s="181">
        <v>44252</v>
      </c>
      <c r="I316" s="182">
        <v>95.19</v>
      </c>
      <c r="J316" s="182">
        <v>2.101502574340941E-2</v>
      </c>
      <c r="K316" s="182">
        <v>0.11569204880099715</v>
      </c>
      <c r="L316" s="182">
        <v>0.49619932432436453</v>
      </c>
      <c r="M316" s="182">
        <v>1.4710585225456763</v>
      </c>
      <c r="N316" s="182">
        <v>2.9414945387694624</v>
      </c>
      <c r="O316" s="182">
        <v>0.44317822095600867</v>
      </c>
      <c r="P316" s="182">
        <v>3.9192139737992404</v>
      </c>
      <c r="Q316" s="182">
        <v>0.89030206677274126</v>
      </c>
      <c r="R316" s="182">
        <v>-3.2830760474623188</v>
      </c>
      <c r="S316" s="182">
        <v>-4.8099999999998477</v>
      </c>
      <c r="T316" s="8"/>
      <c r="U316" s="8"/>
      <c r="V316" s="8"/>
      <c r="W316" s="8"/>
      <c r="X316" s="8"/>
      <c r="Y316" s="50"/>
      <c r="Z316" s="51"/>
      <c r="AA316" s="8"/>
      <c r="AB316" s="8"/>
      <c r="AC316" s="13"/>
      <c r="AE316" s="8"/>
    </row>
    <row r="317" spans="2:31" s="10" customFormat="1" ht="11.25" customHeight="1" x14ac:dyDescent="0.2">
      <c r="B317" s="28">
        <f t="shared" si="14"/>
        <v>243</v>
      </c>
      <c r="C317" s="166" t="s">
        <v>243</v>
      </c>
      <c r="D317" s="35">
        <v>43826</v>
      </c>
      <c r="E317" s="193">
        <v>439.88657057</v>
      </c>
      <c r="F317" s="184">
        <v>-0.46343217626586553</v>
      </c>
      <c r="G317" s="182">
        <v>-0.8194352381967418</v>
      </c>
      <c r="H317" s="181">
        <v>44252</v>
      </c>
      <c r="I317" s="182">
        <v>90.09</v>
      </c>
      <c r="J317" s="182">
        <v>2.2204951704241083E-2</v>
      </c>
      <c r="K317" s="182">
        <v>0.11112345816202129</v>
      </c>
      <c r="L317" s="182">
        <v>0.45718108831398485</v>
      </c>
      <c r="M317" s="182">
        <v>1.4755575580085889</v>
      </c>
      <c r="N317" s="182">
        <v>2.971768202080205</v>
      </c>
      <c r="O317" s="182">
        <v>0.44598059984388705</v>
      </c>
      <c r="P317" s="182">
        <v>3.9340101522841397</v>
      </c>
      <c r="Q317" s="182">
        <v>0.86206896551721535</v>
      </c>
      <c r="R317" s="182">
        <v>-8.534459725335763</v>
      </c>
      <c r="S317" s="182">
        <v>-9.9100000000000854</v>
      </c>
      <c r="T317" s="8"/>
      <c r="U317" s="8"/>
      <c r="V317" s="8"/>
      <c r="W317" s="8"/>
      <c r="X317" s="8"/>
      <c r="Y317" s="50"/>
      <c r="Z317" s="51"/>
      <c r="AA317" s="8"/>
      <c r="AB317" s="8"/>
      <c r="AC317" s="13"/>
      <c r="AE317" s="8"/>
    </row>
    <row r="318" spans="2:31" s="10" customFormat="1" ht="11.25" customHeight="1" x14ac:dyDescent="0.2">
      <c r="B318" s="28">
        <f t="shared" si="14"/>
        <v>244</v>
      </c>
      <c r="C318" s="166" t="s">
        <v>246</v>
      </c>
      <c r="D318" s="35">
        <v>43088</v>
      </c>
      <c r="E318" s="36">
        <v>368</v>
      </c>
      <c r="F318" s="180">
        <v>-2.6455026455026509</v>
      </c>
      <c r="G318" s="182">
        <v>-11.538461538461542</v>
      </c>
      <c r="H318" s="181">
        <v>44252</v>
      </c>
      <c r="I318" s="182">
        <v>53.4208</v>
      </c>
      <c r="J318" s="182">
        <v>5.0755051625928083E-2</v>
      </c>
      <c r="K318" s="182">
        <v>8.6182992723116136E-2</v>
      </c>
      <c r="L318" s="182">
        <v>0.45846888692466781</v>
      </c>
      <c r="M318" s="182">
        <v>1.4684402167615129</v>
      </c>
      <c r="N318" s="182">
        <v>2.7285541489829646</v>
      </c>
      <c r="O318" s="182">
        <v>0.41503759398484608</v>
      </c>
      <c r="P318" s="182">
        <v>5.060819115984061</v>
      </c>
      <c r="Q318" s="182">
        <v>0.82763488938746299</v>
      </c>
      <c r="R318" s="182">
        <v>2.095005701411945</v>
      </c>
      <c r="S318" s="182">
        <v>6.8415999999998478</v>
      </c>
      <c r="T318" s="8"/>
      <c r="U318" s="8"/>
      <c r="V318" s="8"/>
      <c r="W318" s="8"/>
      <c r="X318" s="8"/>
      <c r="Y318" s="50"/>
      <c r="Z318" s="51"/>
      <c r="AA318" s="8"/>
      <c r="AB318" s="8"/>
      <c r="AC318" s="13"/>
      <c r="AE318" s="8"/>
    </row>
    <row r="319" spans="2:31" s="10" customFormat="1" ht="11.25" customHeight="1" x14ac:dyDescent="0.2">
      <c r="B319" s="28">
        <f t="shared" si="14"/>
        <v>245</v>
      </c>
      <c r="C319" s="166" t="s">
        <v>247</v>
      </c>
      <c r="D319" s="35">
        <v>43164</v>
      </c>
      <c r="E319" s="193">
        <v>825</v>
      </c>
      <c r="F319" s="184">
        <v>-1.6686531585220488</v>
      </c>
      <c r="G319" s="182">
        <v>-25.809352517985605</v>
      </c>
      <c r="H319" s="181">
        <v>44252</v>
      </c>
      <c r="I319" s="182">
        <v>54.762500000000003</v>
      </c>
      <c r="J319" s="182">
        <v>0.46856281108333953</v>
      </c>
      <c r="K319" s="182">
        <v>-5.0009217027224828E-2</v>
      </c>
      <c r="L319" s="182">
        <v>1.2985451484910593</v>
      </c>
      <c r="M319" s="182">
        <v>5.7521850462886492</v>
      </c>
      <c r="N319" s="182">
        <v>7.2613563358874922</v>
      </c>
      <c r="O319" s="182">
        <v>0.98192882168544049</v>
      </c>
      <c r="P319" s="182">
        <v>10.24445531538829</v>
      </c>
      <c r="Q319" s="182">
        <v>2.8925464554798053</v>
      </c>
      <c r="R319" s="182">
        <v>4.2011754935245893</v>
      </c>
      <c r="S319" s="182">
        <v>13.051178047106093</v>
      </c>
      <c r="T319" s="8"/>
      <c r="U319" s="8"/>
      <c r="V319" s="8"/>
      <c r="W319" s="8"/>
      <c r="X319" s="8"/>
      <c r="Y319" s="50"/>
      <c r="Z319" s="51"/>
      <c r="AA319" s="8"/>
      <c r="AB319" s="8"/>
      <c r="AC319" s="13"/>
      <c r="AE319" s="8"/>
    </row>
    <row r="320" spans="2:31" s="10" customFormat="1" ht="11.25" customHeight="1" x14ac:dyDescent="0.2">
      <c r="B320" s="28">
        <f t="shared" si="14"/>
        <v>246</v>
      </c>
      <c r="C320" s="166" t="s">
        <v>249</v>
      </c>
      <c r="D320" s="35">
        <v>43224</v>
      </c>
      <c r="E320" s="193">
        <v>133</v>
      </c>
      <c r="F320" s="184">
        <v>-13.071895424836599</v>
      </c>
      <c r="G320" s="182">
        <v>-38.425925925925931</v>
      </c>
      <c r="H320" s="181">
        <v>44252</v>
      </c>
      <c r="I320" s="182">
        <v>53.241700000000002</v>
      </c>
      <c r="J320" s="182">
        <v>0.17253057384760684</v>
      </c>
      <c r="K320" s="182">
        <v>4.7541735254541528E-2</v>
      </c>
      <c r="L320" s="182">
        <v>0.76594053409537732</v>
      </c>
      <c r="M320" s="182">
        <v>2.1405865414314107</v>
      </c>
      <c r="N320" s="182">
        <v>3.5256715634328417</v>
      </c>
      <c r="O320" s="182">
        <v>0.62691362691360553</v>
      </c>
      <c r="P320" s="182">
        <v>5.8952577385203764</v>
      </c>
      <c r="Q320" s="182">
        <v>1.5638502229029738</v>
      </c>
      <c r="R320" s="182">
        <v>3.2555244578799547</v>
      </c>
      <c r="S320" s="182">
        <v>9.4424843732967112</v>
      </c>
      <c r="T320" s="8"/>
      <c r="U320" s="8"/>
      <c r="V320" s="8"/>
      <c r="W320" s="8"/>
      <c r="X320" s="8"/>
      <c r="Y320" s="50"/>
      <c r="Z320" s="51"/>
      <c r="AA320" s="8"/>
      <c r="AB320" s="8"/>
      <c r="AC320" s="13"/>
      <c r="AE320" s="8"/>
    </row>
    <row r="321" spans="2:31" s="10" customFormat="1" ht="11.25" customHeight="1" x14ac:dyDescent="0.2">
      <c r="B321" s="28">
        <f t="shared" si="14"/>
        <v>247</v>
      </c>
      <c r="C321" s="166" t="s">
        <v>250</v>
      </c>
      <c r="D321" s="35">
        <v>43291</v>
      </c>
      <c r="E321" s="193">
        <v>148</v>
      </c>
      <c r="F321" s="184">
        <v>-5.1282051282051322</v>
      </c>
      <c r="G321" s="182">
        <v>-30.516431924882625</v>
      </c>
      <c r="H321" s="181">
        <v>44252</v>
      </c>
      <c r="I321" s="182">
        <v>52.652999999999999</v>
      </c>
      <c r="J321" s="182">
        <v>1.4246231871672954E-2</v>
      </c>
      <c r="K321" s="182">
        <v>9.6954488422529295E-2</v>
      </c>
      <c r="L321" s="182">
        <v>0.46691077558331795</v>
      </c>
      <c r="M321" s="182">
        <v>1.4717870543639044</v>
      </c>
      <c r="N321" s="182">
        <v>2.7193220325757217</v>
      </c>
      <c r="O321" s="182">
        <v>0.4253290101087881</v>
      </c>
      <c r="P321" s="182">
        <v>5.026838662834221</v>
      </c>
      <c r="Q321" s="182">
        <v>0.83613577343522039</v>
      </c>
      <c r="R321" s="182">
        <v>2.0133315948377639</v>
      </c>
      <c r="S321" s="182">
        <v>5.3883566477931799</v>
      </c>
      <c r="T321" s="8"/>
      <c r="U321" s="8"/>
      <c r="V321" s="8"/>
      <c r="W321" s="8"/>
      <c r="X321" s="8"/>
      <c r="Y321" s="50"/>
      <c r="Z321" s="51"/>
      <c r="AA321" s="8"/>
      <c r="AB321" s="8"/>
      <c r="AC321" s="13"/>
      <c r="AE321" s="8"/>
    </row>
    <row r="322" spans="2:31" s="10" customFormat="1" ht="11.25" customHeight="1" x14ac:dyDescent="0.2">
      <c r="B322" s="28">
        <f t="shared" si="14"/>
        <v>248</v>
      </c>
      <c r="C322" s="166" t="s">
        <v>256</v>
      </c>
      <c r="D322" s="35">
        <v>43369</v>
      </c>
      <c r="E322" s="193">
        <v>119</v>
      </c>
      <c r="F322" s="184">
        <v>-0.83333333333333037</v>
      </c>
      <c r="G322" s="182">
        <v>-12.5</v>
      </c>
      <c r="H322" s="181">
        <v>44252</v>
      </c>
      <c r="I322" s="182">
        <v>51.6768</v>
      </c>
      <c r="J322" s="182">
        <v>1.4128257482659556E-2</v>
      </c>
      <c r="K322" s="182">
        <v>9.6655038361781465E-2</v>
      </c>
      <c r="L322" s="182">
        <v>0.46678733277993878</v>
      </c>
      <c r="M322" s="182">
        <v>1.4663263302572727</v>
      </c>
      <c r="N322" s="182">
        <v>2.7059363652805368</v>
      </c>
      <c r="O322" s="182">
        <v>0.42129809560826903</v>
      </c>
      <c r="P322" s="182">
        <v>5.0151496985301414</v>
      </c>
      <c r="Q322" s="182">
        <v>0.83553501949327202</v>
      </c>
      <c r="R322" s="182">
        <v>2.2152430510360643</v>
      </c>
      <c r="S322" s="182">
        <v>5.4498970572813832</v>
      </c>
      <c r="T322" s="8"/>
      <c r="U322" s="8"/>
      <c r="V322" s="8"/>
      <c r="W322" s="8"/>
      <c r="X322" s="8"/>
      <c r="Y322" s="50"/>
      <c r="Z322" s="51"/>
      <c r="AA322" s="8"/>
      <c r="AB322" s="8"/>
      <c r="AC322" s="13"/>
      <c r="AE322" s="8"/>
    </row>
    <row r="323" spans="2:31" s="10" customFormat="1" ht="11.25" customHeight="1" x14ac:dyDescent="0.2">
      <c r="B323" s="28">
        <f t="shared" si="14"/>
        <v>249</v>
      </c>
      <c r="C323" s="166" t="s">
        <v>258</v>
      </c>
      <c r="D323" s="35">
        <v>43448</v>
      </c>
      <c r="E323" s="193">
        <v>45</v>
      </c>
      <c r="F323" s="184">
        <v>-13.461538461538458</v>
      </c>
      <c r="G323" s="182">
        <v>-29.6875</v>
      </c>
      <c r="H323" s="181">
        <v>44252</v>
      </c>
      <c r="I323" s="182">
        <v>51.529600000000002</v>
      </c>
      <c r="J323" s="182">
        <v>1.4168622130616981E-2</v>
      </c>
      <c r="K323" s="182">
        <v>9.6736972560118595E-2</v>
      </c>
      <c r="L323" s="182">
        <v>0.46420946940533003</v>
      </c>
      <c r="M323" s="182">
        <v>1.4731742859112051</v>
      </c>
      <c r="N323" s="182">
        <v>2.718789930171317</v>
      </c>
      <c r="O323" s="182">
        <v>0.40841777084963393</v>
      </c>
      <c r="P323" s="182">
        <v>5.0263434121088357</v>
      </c>
      <c r="Q323" s="182">
        <v>0.83873114029084928</v>
      </c>
      <c r="R323" s="182">
        <v>1.68961870302613</v>
      </c>
      <c r="S323" s="182">
        <v>3.7596498559754998</v>
      </c>
      <c r="T323" s="8"/>
      <c r="U323" s="8"/>
      <c r="V323" s="8"/>
      <c r="W323" s="8"/>
      <c r="X323" s="8"/>
      <c r="Y323" s="50"/>
      <c r="Z323" s="51"/>
      <c r="AA323" s="8"/>
      <c r="AB323" s="8"/>
      <c r="AC323" s="13"/>
      <c r="AE323" s="8"/>
    </row>
    <row r="324" spans="2:31" s="10" customFormat="1" ht="11.25" customHeight="1" x14ac:dyDescent="0.2">
      <c r="B324" s="28">
        <f t="shared" si="14"/>
        <v>250</v>
      </c>
      <c r="C324" s="166" t="s">
        <v>263</v>
      </c>
      <c r="D324" s="35">
        <v>43599</v>
      </c>
      <c r="E324" s="193">
        <v>99</v>
      </c>
      <c r="F324" s="184">
        <v>2.0618556701030855</v>
      </c>
      <c r="G324" s="182">
        <v>11.23595505617978</v>
      </c>
      <c r="H324" s="181">
        <v>44252</v>
      </c>
      <c r="I324" s="182">
        <v>56.764000000000003</v>
      </c>
      <c r="J324" s="182">
        <v>0.61631124338179522</v>
      </c>
      <c r="K324" s="182">
        <v>-0.10629236736332537</v>
      </c>
      <c r="L324" s="182">
        <v>1.5652397958818787</v>
      </c>
      <c r="M324" s="182">
        <v>7.4337150784592909</v>
      </c>
      <c r="N324" s="182">
        <v>7.9658170378443804</v>
      </c>
      <c r="O324" s="182">
        <v>1.1475409836065875</v>
      </c>
      <c r="P324" s="182">
        <v>16.80219924935804</v>
      </c>
      <c r="Q324" s="182">
        <v>3.618922446446371</v>
      </c>
      <c r="R324" s="182">
        <v>10.095573789373869</v>
      </c>
      <c r="S324" s="182">
        <v>18.775808339938571</v>
      </c>
      <c r="T324" s="8"/>
      <c r="U324" s="8"/>
      <c r="V324" s="8"/>
      <c r="W324" s="8"/>
      <c r="X324" s="8"/>
      <c r="Y324" s="50"/>
      <c r="Z324" s="51"/>
      <c r="AA324" s="8"/>
      <c r="AB324" s="8"/>
      <c r="AC324" s="13"/>
      <c r="AE324" s="8"/>
    </row>
    <row r="325" spans="2:31" s="10" customFormat="1" ht="11.25" customHeight="1" x14ac:dyDescent="0.2">
      <c r="B325" s="28">
        <f t="shared" si="14"/>
        <v>251</v>
      </c>
      <c r="C325" s="166" t="s">
        <v>245</v>
      </c>
      <c r="D325" s="35">
        <v>43159</v>
      </c>
      <c r="E325" s="193">
        <v>151</v>
      </c>
      <c r="F325" s="184">
        <v>1.3422818791946289</v>
      </c>
      <c r="G325" s="182">
        <v>-20.526315789473681</v>
      </c>
      <c r="H325" s="181">
        <v>44252</v>
      </c>
      <c r="I325" s="182">
        <v>116.8635</v>
      </c>
      <c r="J325" s="182">
        <v>0.5693538573809942</v>
      </c>
      <c r="K325" s="182">
        <v>-5.0204323900848724E-2</v>
      </c>
      <c r="L325" s="182">
        <v>1.9048823237035828</v>
      </c>
      <c r="M325" s="182">
        <v>7.2786858157884549</v>
      </c>
      <c r="N325" s="182">
        <v>8.3232916836602833</v>
      </c>
      <c r="O325" s="182">
        <v>1.7592698211734259</v>
      </c>
      <c r="P325" s="182">
        <v>16.515816802661053</v>
      </c>
      <c r="Q325" s="182">
        <v>4.1346063881451567</v>
      </c>
      <c r="R325" s="182">
        <v>8.3088311856486463</v>
      </c>
      <c r="S325" s="182">
        <v>26.99939980740147</v>
      </c>
      <c r="T325" s="8"/>
      <c r="U325" s="8"/>
      <c r="V325" s="8"/>
      <c r="W325" s="8"/>
      <c r="X325" s="8"/>
      <c r="Y325" s="50"/>
      <c r="Z325" s="51"/>
      <c r="AA325" s="8"/>
      <c r="AB325" s="8"/>
      <c r="AC325" s="13"/>
      <c r="AE325" s="8"/>
    </row>
    <row r="326" spans="2:31" s="10" customFormat="1" ht="11.25" customHeight="1" x14ac:dyDescent="0.2">
      <c r="B326" s="28">
        <f t="shared" si="14"/>
        <v>252</v>
      </c>
      <c r="C326" s="166" t="s">
        <v>248</v>
      </c>
      <c r="D326" s="35">
        <v>43217</v>
      </c>
      <c r="E326" s="193">
        <v>116</v>
      </c>
      <c r="F326" s="184">
        <v>-9.375</v>
      </c>
      <c r="G326" s="182">
        <v>-28.834355828220858</v>
      </c>
      <c r="H326" s="181">
        <v>44252</v>
      </c>
      <c r="I326" s="182">
        <v>111.62649999999999</v>
      </c>
      <c r="J326" s="182">
        <v>0.57148159960789258</v>
      </c>
      <c r="K326" s="182">
        <v>-4.7457232527026161E-2</v>
      </c>
      <c r="L326" s="182">
        <v>1.8012537915612414</v>
      </c>
      <c r="M326" s="182">
        <v>5.8324887390056146</v>
      </c>
      <c r="N326" s="182">
        <v>6.617401254271793</v>
      </c>
      <c r="O326" s="182">
        <v>1.6665346044097529</v>
      </c>
      <c r="P326" s="182">
        <v>11.450630904432902</v>
      </c>
      <c r="Q326" s="182">
        <v>3.5820103316156926</v>
      </c>
      <c r="R326" s="182">
        <v>6.2179668638633334</v>
      </c>
      <c r="S326" s="182">
        <v>18.655380081624418</v>
      </c>
      <c r="T326" s="8"/>
      <c r="U326" s="8"/>
      <c r="V326" s="8"/>
      <c r="W326" s="8"/>
      <c r="X326" s="8"/>
      <c r="Y326" s="50"/>
      <c r="Z326" s="51"/>
      <c r="AA326" s="8"/>
      <c r="AB326" s="8"/>
      <c r="AC326" s="13"/>
      <c r="AE326" s="8"/>
    </row>
    <row r="327" spans="2:31" s="10" customFormat="1" ht="11.25" customHeight="1" x14ac:dyDescent="0.2">
      <c r="B327" s="28">
        <f t="shared" si="14"/>
        <v>253</v>
      </c>
      <c r="C327" s="166" t="s">
        <v>251</v>
      </c>
      <c r="D327" s="35">
        <v>43272</v>
      </c>
      <c r="E327" s="193">
        <v>94</v>
      </c>
      <c r="F327" s="184">
        <v>-4.081632653061229</v>
      </c>
      <c r="G327" s="182">
        <v>-37.748344370860934</v>
      </c>
      <c r="H327" s="181">
        <v>44252</v>
      </c>
      <c r="I327" s="182">
        <v>105.6866</v>
      </c>
      <c r="J327" s="182">
        <v>0.34503319306666835</v>
      </c>
      <c r="K327" s="182">
        <v>1.2585960692046427E-2</v>
      </c>
      <c r="L327" s="182">
        <v>1.1804284390390052</v>
      </c>
      <c r="M327" s="182">
        <v>3.4242969289755676</v>
      </c>
      <c r="N327" s="182">
        <v>4.3178455485572531</v>
      </c>
      <c r="O327" s="182">
        <v>1.0842347900108518</v>
      </c>
      <c r="P327" s="182">
        <v>6.6894811225518103</v>
      </c>
      <c r="Q327" s="182">
        <v>2.169516561874052</v>
      </c>
      <c r="R327" s="182">
        <v>4.1763089491869687</v>
      </c>
      <c r="S327" s="182">
        <v>11.611374509309025</v>
      </c>
      <c r="T327" s="8"/>
      <c r="U327" s="8"/>
      <c r="V327" s="8"/>
      <c r="W327" s="8"/>
      <c r="X327" s="8"/>
      <c r="Y327" s="50"/>
      <c r="Z327" s="51"/>
      <c r="AA327" s="8"/>
      <c r="AB327" s="8"/>
      <c r="AC327" s="13"/>
      <c r="AE327" s="8"/>
    </row>
    <row r="328" spans="2:31" s="10" customFormat="1" ht="11.25" customHeight="1" x14ac:dyDescent="0.2">
      <c r="B328" s="28">
        <f t="shared" si="14"/>
        <v>254</v>
      </c>
      <c r="C328" s="166" t="s">
        <v>252</v>
      </c>
      <c r="D328" s="35">
        <v>43357</v>
      </c>
      <c r="E328" s="193">
        <v>61</v>
      </c>
      <c r="F328" s="184">
        <v>-1.6129032258064502</v>
      </c>
      <c r="G328" s="182">
        <v>-58.219178082191782</v>
      </c>
      <c r="H328" s="181">
        <v>44252</v>
      </c>
      <c r="I328" s="182">
        <v>102.3158</v>
      </c>
      <c r="J328" s="182">
        <v>0.11702979171435146</v>
      </c>
      <c r="K328" s="182">
        <v>6.0046315855322163E-2</v>
      </c>
      <c r="L328" s="182">
        <v>0.60540746764252695</v>
      </c>
      <c r="M328" s="182">
        <v>1.3489311963863493</v>
      </c>
      <c r="N328" s="182">
        <v>2.6348918788512643</v>
      </c>
      <c r="O328" s="182">
        <v>0.53769040745370589</v>
      </c>
      <c r="P328" s="182">
        <v>3.4431231561556475</v>
      </c>
      <c r="Q328" s="182">
        <v>0.9422784175719956</v>
      </c>
      <c r="R328" s="182">
        <v>2.3800053627606177</v>
      </c>
      <c r="S328" s="182">
        <v>5.9371054818823543</v>
      </c>
      <c r="T328" s="8"/>
      <c r="U328" s="8"/>
      <c r="V328" s="8"/>
      <c r="W328" s="8"/>
      <c r="X328" s="8"/>
      <c r="Y328" s="50"/>
      <c r="Z328" s="51"/>
      <c r="AA328" s="8"/>
      <c r="AB328" s="8"/>
      <c r="AC328" s="13"/>
      <c r="AE328" s="8"/>
    </row>
    <row r="329" spans="2:31" s="10" customFormat="1" ht="11.25" customHeight="1" x14ac:dyDescent="0.2">
      <c r="B329" s="28">
        <f t="shared" si="14"/>
        <v>255</v>
      </c>
      <c r="C329" s="166" t="s">
        <v>259</v>
      </c>
      <c r="D329" s="35">
        <v>43451</v>
      </c>
      <c r="E329" s="193">
        <v>56</v>
      </c>
      <c r="F329" s="184">
        <v>-11.111111111111116</v>
      </c>
      <c r="G329" s="182">
        <v>-37.777777777777779</v>
      </c>
      <c r="H329" s="181">
        <v>44252</v>
      </c>
      <c r="I329" s="182">
        <v>101.3878</v>
      </c>
      <c r="J329" s="182">
        <v>5.1413272913691799E-2</v>
      </c>
      <c r="K329" s="182">
        <v>8.0152724501658668E-2</v>
      </c>
      <c r="L329" s="182">
        <v>0.45686622073244365</v>
      </c>
      <c r="M329" s="182">
        <v>1.142428468535317</v>
      </c>
      <c r="N329" s="182">
        <v>2.3593953809559531</v>
      </c>
      <c r="O329" s="182">
        <v>0.3903217629631639</v>
      </c>
      <c r="P329" s="182">
        <v>3.1559969436103508</v>
      </c>
      <c r="Q329" s="182">
        <v>0.75736119102771671</v>
      </c>
      <c r="R329" s="182">
        <v>2.0001670996013576</v>
      </c>
      <c r="S329" s="182">
        <v>4.441912292123118</v>
      </c>
      <c r="T329" s="8"/>
      <c r="U329" s="8"/>
      <c r="V329" s="8"/>
      <c r="W329" s="8"/>
      <c r="X329" s="8"/>
      <c r="Y329" s="50"/>
      <c r="Z329" s="51"/>
      <c r="AA329" s="8"/>
      <c r="AB329" s="8"/>
      <c r="AC329" s="13"/>
      <c r="AE329" s="8"/>
    </row>
    <row r="330" spans="2:31" s="10" customFormat="1" ht="11.25" customHeight="1" x14ac:dyDescent="0.2">
      <c r="B330" s="28">
        <f t="shared" si="14"/>
        <v>256</v>
      </c>
      <c r="C330" s="166" t="s">
        <v>257</v>
      </c>
      <c r="D330" s="35">
        <v>43397</v>
      </c>
      <c r="E330" s="193">
        <v>134</v>
      </c>
      <c r="F330" s="184">
        <v>-1.4705882352941124</v>
      </c>
      <c r="G330" s="182">
        <v>-13.548387096774196</v>
      </c>
      <c r="H330" s="181">
        <v>44252</v>
      </c>
      <c r="I330" s="182">
        <v>105.0796</v>
      </c>
      <c r="J330" s="182">
        <v>1.4372123790629132E-2</v>
      </c>
      <c r="K330" s="182">
        <v>0.10078705353142592</v>
      </c>
      <c r="L330" s="182">
        <v>0.44621690653527946</v>
      </c>
      <c r="M330" s="182">
        <v>1.4281853281852275</v>
      </c>
      <c r="N330" s="182">
        <v>2.9270858535447086</v>
      </c>
      <c r="O330" s="182">
        <v>0.4067693607213263</v>
      </c>
      <c r="P330" s="182">
        <v>3.7486090939337302</v>
      </c>
      <c r="Q330" s="182">
        <v>0.86757193129296528</v>
      </c>
      <c r="R330" s="182">
        <v>2.1841833102503871</v>
      </c>
      <c r="S330" s="182">
        <v>5.1977990671805641</v>
      </c>
      <c r="T330" s="8"/>
      <c r="U330" s="8"/>
      <c r="V330" s="8"/>
      <c r="W330" s="8"/>
      <c r="X330" s="8"/>
      <c r="Y330" s="50"/>
      <c r="Z330" s="51"/>
      <c r="AA330" s="8"/>
      <c r="AB330" s="8"/>
      <c r="AC330" s="13"/>
      <c r="AE330" s="8"/>
    </row>
    <row r="331" spans="2:31" customFormat="1" ht="11.25" customHeight="1" x14ac:dyDescent="0.2">
      <c r="B331" s="52"/>
      <c r="C331" s="166"/>
      <c r="D331" s="22" t="s">
        <v>23</v>
      </c>
      <c r="E331" s="110">
        <v>11257.76247426</v>
      </c>
      <c r="F331" s="184"/>
      <c r="G331" s="184"/>
      <c r="H331" s="184"/>
      <c r="I331" s="183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</row>
    <row r="332" spans="2:31" customFormat="1" x14ac:dyDescent="0.2">
      <c r="C332" s="172"/>
    </row>
    <row r="333" spans="2:31" x14ac:dyDescent="0.2">
      <c r="B333" s="196" t="s">
        <v>301</v>
      </c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8"/>
    </row>
    <row r="334" spans="2:31" ht="11.25" customHeight="1" x14ac:dyDescent="0.2">
      <c r="B334" s="28">
        <v>257</v>
      </c>
      <c r="C334" s="166" t="s">
        <v>271</v>
      </c>
      <c r="D334" s="35">
        <v>43726</v>
      </c>
      <c r="E334" s="193">
        <v>818.32866899999999</v>
      </c>
      <c r="F334" s="184">
        <v>-0.43637186273685069</v>
      </c>
      <c r="G334" s="184">
        <v>-3.4330434341372285</v>
      </c>
      <c r="H334" s="181">
        <v>44252</v>
      </c>
      <c r="I334" s="186">
        <v>10.1532</v>
      </c>
      <c r="J334" s="182">
        <v>-15.390000000000004</v>
      </c>
      <c r="K334" s="182">
        <v>0.10845773106424872</v>
      </c>
      <c r="L334" s="182">
        <v>0.31418578457524937</v>
      </c>
      <c r="M334" s="182">
        <v>1.2192325713544561</v>
      </c>
      <c r="N334" s="182">
        <v>1.7038795564503273</v>
      </c>
      <c r="O334" s="182">
        <v>0.4064437653899633</v>
      </c>
      <c r="P334" s="182">
        <v>1.0600495685149758</v>
      </c>
      <c r="Q334" s="182">
        <v>0.52175634869557896</v>
      </c>
      <c r="R334" s="182">
        <v>10.339587634195624</v>
      </c>
      <c r="S334" s="182">
        <v>15.233826195683875</v>
      </c>
    </row>
    <row r="335" spans="2:31" s="10" customFormat="1" ht="11.25" customHeight="1" x14ac:dyDescent="0.2">
      <c r="B335" s="189">
        <f>1+B334</f>
        <v>258</v>
      </c>
      <c r="C335" s="166" t="s">
        <v>272</v>
      </c>
      <c r="D335" s="35">
        <v>43727</v>
      </c>
      <c r="E335" s="193">
        <v>272.65301599999998</v>
      </c>
      <c r="F335" s="184">
        <v>1.6249604840194332</v>
      </c>
      <c r="G335" s="184">
        <v>-85.755892392743291</v>
      </c>
      <c r="H335" s="181">
        <v>44252</v>
      </c>
      <c r="I335" s="186">
        <v>10.402100000000001</v>
      </c>
      <c r="J335" s="182">
        <v>1.8268879444627295E-2</v>
      </c>
      <c r="K335" s="182">
        <v>0.11549455731896252</v>
      </c>
      <c r="L335" s="182">
        <v>0.48299378869989251</v>
      </c>
      <c r="M335" s="182">
        <v>1.6028521195545764</v>
      </c>
      <c r="N335" s="182">
        <v>3.2548490202696456</v>
      </c>
      <c r="O335" s="182">
        <v>0.4005559523579727</v>
      </c>
      <c r="P335" s="182">
        <v>4.3048067830939285</v>
      </c>
      <c r="Q335" s="182">
        <v>0.95303719950698973</v>
      </c>
      <c r="R335" s="182">
        <v>10.246710930471936</v>
      </c>
      <c r="S335" s="182">
        <v>15.063314980021602</v>
      </c>
      <c r="T335" s="8"/>
      <c r="U335" s="8"/>
      <c r="V335" s="8"/>
      <c r="W335" s="8"/>
      <c r="X335" s="8"/>
      <c r="Y335" s="50"/>
      <c r="Z335" s="51"/>
      <c r="AA335" s="8"/>
      <c r="AB335" s="8"/>
      <c r="AC335" s="13"/>
      <c r="AE335" s="8"/>
    </row>
    <row r="336" spans="2:31" s="10" customFormat="1" ht="11.25" customHeight="1" x14ac:dyDescent="0.2">
      <c r="B336" s="189">
        <f t="shared" ref="B336:B338" si="15">1+B335</f>
        <v>259</v>
      </c>
      <c r="C336" s="166" t="s">
        <v>273</v>
      </c>
      <c r="D336" s="35">
        <v>43748</v>
      </c>
      <c r="E336" s="193">
        <v>2545.9607649999998</v>
      </c>
      <c r="F336" s="184">
        <v>0.4697785500513918</v>
      </c>
      <c r="G336" s="184">
        <v>-41.430198029254527</v>
      </c>
      <c r="H336" s="181">
        <v>44252</v>
      </c>
      <c r="I336" s="186">
        <v>10.0489</v>
      </c>
      <c r="J336" s="182">
        <v>1.6920136953579856E-2</v>
      </c>
      <c r="K336" s="182">
        <v>0.12953496945962151</v>
      </c>
      <c r="L336" s="182">
        <v>0.37618383000901368</v>
      </c>
      <c r="M336" s="182">
        <v>1.5152015459517498</v>
      </c>
      <c r="N336" s="182">
        <v>3.2314957955122514</v>
      </c>
      <c r="O336" s="182">
        <v>0.34583355740493982</v>
      </c>
      <c r="P336" s="182">
        <v>4.1482139417935437</v>
      </c>
      <c r="Q336" s="182">
        <v>0.81685304150032056</v>
      </c>
      <c r="R336" s="182">
        <v>10.411486879169974</v>
      </c>
      <c r="S336" s="182">
        <v>14.65553649774456</v>
      </c>
      <c r="T336" s="8"/>
      <c r="U336" s="8"/>
      <c r="V336" s="8"/>
      <c r="W336" s="8"/>
      <c r="X336" s="8"/>
      <c r="Y336" s="50"/>
      <c r="Z336" s="51"/>
      <c r="AA336" s="8"/>
      <c r="AB336" s="8"/>
      <c r="AC336" s="13"/>
      <c r="AE336" s="8"/>
    </row>
    <row r="337" spans="2:31" s="10" customFormat="1" ht="11.25" customHeight="1" x14ac:dyDescent="0.2">
      <c r="B337" s="189">
        <f t="shared" si="15"/>
        <v>260</v>
      </c>
      <c r="C337" s="166" t="s">
        <v>274</v>
      </c>
      <c r="D337" s="35">
        <v>43805</v>
      </c>
      <c r="E337" s="193">
        <v>321.540887</v>
      </c>
      <c r="F337" s="184">
        <v>-8.8476921823915422</v>
      </c>
      <c r="G337" s="184">
        <v>-19.966126952677744</v>
      </c>
      <c r="H337" s="181">
        <v>44252</v>
      </c>
      <c r="I337" s="186">
        <v>10.084</v>
      </c>
      <c r="J337" s="182">
        <v>2.3805745119820365E-2</v>
      </c>
      <c r="K337" s="182">
        <v>0.17185373558363803</v>
      </c>
      <c r="L337" s="182">
        <v>0.10028994006487935</v>
      </c>
      <c r="M337" s="182">
        <v>1.1245521004541903</v>
      </c>
      <c r="N337" s="182">
        <v>2.5855437280926985</v>
      </c>
      <c r="O337" s="182">
        <v>0.23557673332175177</v>
      </c>
      <c r="P337" s="182">
        <v>1.9219825082253061</v>
      </c>
      <c r="Q337" s="182">
        <v>0.46966130189900479</v>
      </c>
      <c r="R337" s="182">
        <v>10.642842368614968</v>
      </c>
      <c r="S337" s="182">
        <v>13.216928255316818</v>
      </c>
      <c r="T337" s="8"/>
      <c r="U337" s="8"/>
      <c r="V337" s="8"/>
      <c r="W337" s="8"/>
      <c r="X337" s="8"/>
      <c r="Y337" s="50"/>
      <c r="Z337" s="51"/>
      <c r="AA337" s="8"/>
      <c r="AB337" s="8"/>
      <c r="AC337" s="13"/>
      <c r="AE337" s="8"/>
    </row>
    <row r="338" spans="2:31" s="10" customFormat="1" ht="11.25" customHeight="1" x14ac:dyDescent="0.2">
      <c r="B338" s="189">
        <f t="shared" si="15"/>
        <v>261</v>
      </c>
      <c r="C338" s="166" t="s">
        <v>270</v>
      </c>
      <c r="D338" s="35">
        <v>41817</v>
      </c>
      <c r="E338" s="193">
        <v>97</v>
      </c>
      <c r="F338" s="184">
        <v>2.1052631578947434</v>
      </c>
      <c r="G338" s="184">
        <v>-13.392857142857139</v>
      </c>
      <c r="H338" s="181">
        <v>44252</v>
      </c>
      <c r="I338" s="186">
        <v>119.3409</v>
      </c>
      <c r="J338" s="182">
        <v>0.54840340382509289</v>
      </c>
      <c r="K338" s="182">
        <v>-1.986986288875503E-2</v>
      </c>
      <c r="L338" s="182">
        <v>2.4461290073656938</v>
      </c>
      <c r="M338" s="182">
        <v>7.1189636040731141</v>
      </c>
      <c r="N338" s="182">
        <v>8.9972356541085716</v>
      </c>
      <c r="O338" s="182">
        <v>2.290769291625594</v>
      </c>
      <c r="P338" s="182">
        <v>16.450838543578982</v>
      </c>
      <c r="Q338" s="182">
        <v>4.6442927163220959</v>
      </c>
      <c r="R338" s="182">
        <v>9.8068312042409289</v>
      </c>
      <c r="S338" s="182">
        <v>86.65856160078323</v>
      </c>
      <c r="T338" s="8"/>
      <c r="U338" s="8"/>
      <c r="V338" s="8"/>
      <c r="W338" s="8"/>
      <c r="X338" s="8"/>
      <c r="Y338" s="50"/>
      <c r="Z338" s="51"/>
      <c r="AA338" s="8"/>
      <c r="AB338" s="8"/>
      <c r="AC338" s="13"/>
      <c r="AE338" s="8"/>
    </row>
    <row r="339" spans="2:31" s="10" customFormat="1" ht="11.25" customHeight="1" x14ac:dyDescent="0.2">
      <c r="B339" s="52"/>
      <c r="C339" s="166"/>
      <c r="D339" s="22" t="s">
        <v>23</v>
      </c>
      <c r="E339" s="110">
        <f>SUM(E334:E338)</f>
        <v>4055.4833369999997</v>
      </c>
      <c r="F339" s="184"/>
      <c r="G339" s="184"/>
      <c r="H339" s="184"/>
      <c r="I339" s="183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8"/>
      <c r="U339" s="8"/>
      <c r="V339" s="8"/>
      <c r="W339" s="8"/>
      <c r="X339" s="8"/>
      <c r="Y339" s="50"/>
      <c r="Z339" s="51"/>
      <c r="AA339" s="8"/>
      <c r="AB339" s="8"/>
      <c r="AC339" s="13"/>
      <c r="AE339" s="8"/>
    </row>
    <row r="340" spans="2:31" s="10" customFormat="1" ht="11.25" customHeight="1" x14ac:dyDescent="0.2">
      <c r="B340" s="149"/>
      <c r="C340" s="162"/>
      <c r="D340" s="109"/>
      <c r="E340" s="150"/>
      <c r="F340" s="103"/>
      <c r="G340" s="103"/>
      <c r="H340" s="151"/>
      <c r="I340" s="7"/>
      <c r="J340" s="44"/>
      <c r="K340" s="44"/>
      <c r="L340" s="44"/>
      <c r="M340" s="44"/>
      <c r="N340" s="44"/>
      <c r="O340" s="44"/>
      <c r="P340" s="44"/>
      <c r="Q340" s="44"/>
      <c r="R340" s="44"/>
      <c r="S340" s="45"/>
      <c r="T340" s="8"/>
      <c r="U340" s="8"/>
      <c r="V340" s="8"/>
      <c r="W340" s="8"/>
      <c r="X340" s="8"/>
      <c r="Y340" s="50"/>
      <c r="Z340" s="51"/>
      <c r="AA340" s="8"/>
      <c r="AB340" s="8"/>
      <c r="AC340" s="13"/>
      <c r="AE340" s="8"/>
    </row>
    <row r="341" spans="2:31" s="10" customFormat="1" ht="11.25" customHeight="1" x14ac:dyDescent="0.2">
      <c r="B341" s="196" t="s">
        <v>319</v>
      </c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8"/>
      <c r="T341" s="8"/>
      <c r="U341" s="8"/>
      <c r="V341" s="8"/>
      <c r="W341" s="8"/>
      <c r="X341" s="8"/>
      <c r="Y341" s="50"/>
      <c r="Z341" s="51"/>
      <c r="AA341" s="8"/>
      <c r="AB341" s="8"/>
      <c r="AC341" s="13"/>
      <c r="AE341" s="8"/>
    </row>
    <row r="342" spans="2:31" s="10" customFormat="1" ht="11.25" customHeight="1" x14ac:dyDescent="0.2">
      <c r="B342" s="189">
        <v>262</v>
      </c>
      <c r="C342" s="166" t="s">
        <v>282</v>
      </c>
      <c r="D342" s="35">
        <v>43901</v>
      </c>
      <c r="E342" s="193">
        <v>227</v>
      </c>
      <c r="F342" s="184">
        <v>-0.43859649122807154</v>
      </c>
      <c r="G342" s="184">
        <v>12.376237623762387</v>
      </c>
      <c r="H342" s="181">
        <v>44252</v>
      </c>
      <c r="I342" s="186">
        <v>100.9881</v>
      </c>
      <c r="J342" s="182">
        <v>3.4700456037688454</v>
      </c>
      <c r="K342" s="182">
        <v>3.2548890216597286</v>
      </c>
      <c r="L342" s="182">
        <v>6.8732274588528455</v>
      </c>
      <c r="M342" s="182">
        <v>5.3596219859862195</v>
      </c>
      <c r="N342" s="182">
        <v>5.0848572206308376</v>
      </c>
      <c r="O342" s="182">
        <v>6.8266312236301463</v>
      </c>
      <c r="P342" s="182">
        <v>5.0654083756999251</v>
      </c>
      <c r="Q342" s="182">
        <v>5.9345077920794962</v>
      </c>
      <c r="R342" s="182">
        <v>3.0758405024833513</v>
      </c>
      <c r="S342" s="182">
        <v>2.9646822131944139</v>
      </c>
      <c r="T342" s="8"/>
      <c r="U342" s="8"/>
      <c r="V342" s="8"/>
      <c r="W342" s="8"/>
      <c r="X342" s="8"/>
      <c r="Y342" s="50"/>
      <c r="Z342" s="51"/>
      <c r="AA342" s="8"/>
      <c r="AB342" s="8"/>
      <c r="AC342" s="13"/>
      <c r="AE342" s="8"/>
    </row>
    <row r="343" spans="2:31" s="10" customFormat="1" ht="11.25" customHeight="1" x14ac:dyDescent="0.2">
      <c r="B343" s="189">
        <f>1+B342</f>
        <v>263</v>
      </c>
      <c r="C343" s="166" t="s">
        <v>275</v>
      </c>
      <c r="D343" s="35">
        <v>43413</v>
      </c>
      <c r="E343" s="193">
        <v>299</v>
      </c>
      <c r="F343" s="184">
        <v>-2.6058631921824116</v>
      </c>
      <c r="G343" s="184">
        <v>-9.6676737160120823</v>
      </c>
      <c r="H343" s="181">
        <v>44252</v>
      </c>
      <c r="I343" s="186">
        <v>105.10420000000001</v>
      </c>
      <c r="J343" s="182">
        <v>-0.55563061219771059</v>
      </c>
      <c r="K343" s="182">
        <v>4.5482977416884598</v>
      </c>
      <c r="L343" s="182">
        <v>-0.94269785087980895</v>
      </c>
      <c r="M343" s="182">
        <v>2.8146357633542034</v>
      </c>
      <c r="N343" s="182">
        <v>4.101784577847142</v>
      </c>
      <c r="O343" s="182">
        <v>-0.63176594892774274</v>
      </c>
      <c r="P343" s="182">
        <v>3.4489418163994019</v>
      </c>
      <c r="Q343" s="182">
        <v>0.95329623473582625</v>
      </c>
      <c r="R343" s="182">
        <v>11.896417539420789</v>
      </c>
      <c r="S343" s="182">
        <v>29.522163785187416</v>
      </c>
      <c r="T343" s="8"/>
      <c r="U343" s="8"/>
      <c r="V343" s="8"/>
      <c r="W343" s="8"/>
      <c r="X343" s="8"/>
      <c r="Y343" s="50"/>
      <c r="Z343" s="51"/>
      <c r="AA343" s="8"/>
      <c r="AB343" s="8"/>
      <c r="AC343" s="13"/>
      <c r="AE343" s="8"/>
    </row>
    <row r="344" spans="2:31" s="10" customFormat="1" ht="11.25" customHeight="1" x14ac:dyDescent="0.2">
      <c r="B344" s="189">
        <f t="shared" ref="B344:B349" si="16">1+B343</f>
        <v>264</v>
      </c>
      <c r="C344" s="166" t="s">
        <v>276</v>
      </c>
      <c r="D344" s="35">
        <v>43500</v>
      </c>
      <c r="E344" s="193">
        <v>642</v>
      </c>
      <c r="F344" s="184">
        <v>-0.77279752704790816</v>
      </c>
      <c r="G344" s="184">
        <v>-13.59353970390309</v>
      </c>
      <c r="H344" s="181">
        <v>44252</v>
      </c>
      <c r="I344" s="186">
        <v>104.6007</v>
      </c>
      <c r="J344" s="182">
        <v>-0.76766514121517915</v>
      </c>
      <c r="K344" s="182">
        <v>4.744995210099793</v>
      </c>
      <c r="L344" s="182">
        <v>0.67150996878492242</v>
      </c>
      <c r="M344" s="182">
        <v>3.6269407975015029</v>
      </c>
      <c r="N344" s="182">
        <v>4.6709432778060753</v>
      </c>
      <c r="O344" s="182">
        <v>1.1859833632811911</v>
      </c>
      <c r="P344" s="182">
        <v>4.0426808551155009</v>
      </c>
      <c r="Q344" s="182">
        <v>2.0797282689116816</v>
      </c>
      <c r="R344" s="182">
        <v>12.597726312908497</v>
      </c>
      <c r="S344" s="182">
        <v>27.69242559713545</v>
      </c>
      <c r="T344" s="8"/>
      <c r="U344" s="8"/>
      <c r="V344" s="8"/>
      <c r="W344" s="8"/>
      <c r="X344" s="8"/>
      <c r="Y344" s="50"/>
      <c r="Z344" s="51"/>
      <c r="AA344" s="8"/>
      <c r="AB344" s="8"/>
      <c r="AC344" s="13"/>
      <c r="AE344" s="8"/>
    </row>
    <row r="345" spans="2:31" s="10" customFormat="1" ht="11.25" customHeight="1" x14ac:dyDescent="0.2">
      <c r="B345" s="189">
        <f t="shared" si="16"/>
        <v>265</v>
      </c>
      <c r="C345" s="166" t="s">
        <v>277</v>
      </c>
      <c r="D345" s="35">
        <v>43571</v>
      </c>
      <c r="E345" s="193">
        <v>72</v>
      </c>
      <c r="F345" s="184">
        <v>-1.3698630136986356</v>
      </c>
      <c r="G345" s="184">
        <v>-40.983606557377051</v>
      </c>
      <c r="H345" s="181">
        <v>44252</v>
      </c>
      <c r="I345" s="186">
        <v>107.2765</v>
      </c>
      <c r="J345" s="182">
        <v>-0.78254044601794304</v>
      </c>
      <c r="K345" s="182">
        <v>4.4561180859295737</v>
      </c>
      <c r="L345" s="182">
        <v>-8.8942148275985904</v>
      </c>
      <c r="M345" s="182">
        <v>-0.46082062060872003</v>
      </c>
      <c r="N345" s="182">
        <v>2.5628797483523433</v>
      </c>
      <c r="O345" s="182">
        <v>-9.369636211741625</v>
      </c>
      <c r="P345" s="182">
        <v>1.8526132072643224</v>
      </c>
      <c r="Q345" s="182">
        <v>-4.6958972613155749</v>
      </c>
      <c r="R345" s="182">
        <v>13.713012020131732</v>
      </c>
      <c r="S345" s="182">
        <v>27.094864718160629</v>
      </c>
      <c r="T345" s="8"/>
      <c r="U345" s="8"/>
      <c r="V345" s="8"/>
      <c r="W345" s="8"/>
      <c r="X345" s="8"/>
      <c r="Y345" s="50"/>
      <c r="Z345" s="51"/>
      <c r="AA345" s="8"/>
      <c r="AB345" s="8"/>
      <c r="AC345" s="13"/>
      <c r="AE345" s="8"/>
    </row>
    <row r="346" spans="2:31" s="10" customFormat="1" ht="11.25" customHeight="1" x14ac:dyDescent="0.2">
      <c r="B346" s="189">
        <f t="shared" si="16"/>
        <v>266</v>
      </c>
      <c r="C346" s="166" t="s">
        <v>278</v>
      </c>
      <c r="D346" s="35">
        <v>43615</v>
      </c>
      <c r="E346" s="193">
        <v>177</v>
      </c>
      <c r="F346" s="184">
        <v>-4.3243243243243246</v>
      </c>
      <c r="G346" s="184">
        <v>-11.5</v>
      </c>
      <c r="H346" s="181">
        <v>44252</v>
      </c>
      <c r="I346" s="186">
        <v>104.1784</v>
      </c>
      <c r="J346" s="182">
        <v>-0.84084591403077447</v>
      </c>
      <c r="K346" s="182">
        <v>4.3079857072045389</v>
      </c>
      <c r="L346" s="182">
        <v>4.2153773838428368</v>
      </c>
      <c r="M346" s="182">
        <v>4.66879342634852</v>
      </c>
      <c r="N346" s="182">
        <v>4.7124326709096716</v>
      </c>
      <c r="O346" s="182">
        <v>5.0640975627611118</v>
      </c>
      <c r="P346" s="182">
        <v>4.5294585463002841</v>
      </c>
      <c r="Q346" s="182">
        <v>4.5550166683279221</v>
      </c>
      <c r="R346" s="182">
        <v>12.942218228286006</v>
      </c>
      <c r="S346" s="182">
        <v>23.70576497442709</v>
      </c>
      <c r="T346" s="8"/>
      <c r="U346" s="8"/>
      <c r="V346" s="8"/>
      <c r="W346" s="8"/>
      <c r="X346" s="8"/>
      <c r="Y346" s="50"/>
      <c r="Z346" s="51"/>
      <c r="AA346" s="8"/>
      <c r="AB346" s="8"/>
      <c r="AC346" s="13"/>
      <c r="AE346" s="8"/>
    </row>
    <row r="347" spans="2:31" s="10" customFormat="1" ht="11.25" customHeight="1" x14ac:dyDescent="0.2">
      <c r="B347" s="189">
        <f t="shared" si="16"/>
        <v>267</v>
      </c>
      <c r="C347" s="166" t="s">
        <v>279</v>
      </c>
      <c r="D347" s="35">
        <v>43714</v>
      </c>
      <c r="E347" s="193">
        <v>2112</v>
      </c>
      <c r="F347" s="184">
        <v>0.52356020942407877</v>
      </c>
      <c r="G347" s="184">
        <v>-59.10939012584705</v>
      </c>
      <c r="H347" s="181">
        <v>44252</v>
      </c>
      <c r="I347" s="186">
        <v>100.274</v>
      </c>
      <c r="J347" s="182">
        <v>6.7352913306529816</v>
      </c>
      <c r="K347" s="182">
        <v>7.6552777971979262</v>
      </c>
      <c r="L347" s="182">
        <v>5.413810753945107</v>
      </c>
      <c r="M347" s="182">
        <v>6.0849594575654935</v>
      </c>
      <c r="N347" s="182">
        <v>6.5911739630418067</v>
      </c>
      <c r="O347" s="182">
        <v>5.61015245557003</v>
      </c>
      <c r="P347" s="182">
        <v>6.2987649308687645</v>
      </c>
      <c r="Q347" s="182">
        <v>5.9559324394273343</v>
      </c>
      <c r="R347" s="182">
        <v>11.850893450350686</v>
      </c>
      <c r="S347" s="182">
        <v>17.731770478248876</v>
      </c>
      <c r="T347" s="8"/>
      <c r="U347" s="8"/>
      <c r="V347" s="8"/>
      <c r="W347" s="8"/>
      <c r="X347" s="8"/>
      <c r="Y347" s="50"/>
      <c r="Z347" s="51"/>
      <c r="AA347" s="8"/>
      <c r="AB347" s="8"/>
      <c r="AC347" s="13"/>
      <c r="AE347" s="8"/>
    </row>
    <row r="348" spans="2:31" s="10" customFormat="1" ht="11.25" customHeight="1" x14ac:dyDescent="0.2">
      <c r="B348" s="189">
        <f t="shared" si="16"/>
        <v>268</v>
      </c>
      <c r="C348" s="166" t="s">
        <v>280</v>
      </c>
      <c r="D348" s="35">
        <v>43679</v>
      </c>
      <c r="E348" s="193">
        <v>132</v>
      </c>
      <c r="F348" s="184">
        <v>-3.6496350364963459</v>
      </c>
      <c r="G348" s="184">
        <v>-22.807017543859654</v>
      </c>
      <c r="H348" s="181">
        <v>44252</v>
      </c>
      <c r="I348" s="186">
        <v>101.7349</v>
      </c>
      <c r="J348" s="182">
        <v>1.3992784893497312</v>
      </c>
      <c r="K348" s="182">
        <v>5.7415995535318176</v>
      </c>
      <c r="L348" s="182">
        <v>3.5153654607863833</v>
      </c>
      <c r="M348" s="182">
        <v>5.275052997711839</v>
      </c>
      <c r="N348" s="182">
        <v>5.6691767119941554</v>
      </c>
      <c r="O348" s="182">
        <v>4.7353608267756897</v>
      </c>
      <c r="P348" s="182">
        <v>5.210307122584747</v>
      </c>
      <c r="Q348" s="182">
        <v>4.4176945642187846</v>
      </c>
      <c r="R348" s="182">
        <v>12.259289408930684</v>
      </c>
      <c r="S348" s="182">
        <v>19.792417059228185</v>
      </c>
      <c r="T348" s="8"/>
      <c r="U348" s="8"/>
      <c r="V348" s="8"/>
      <c r="W348" s="8"/>
      <c r="X348" s="8"/>
      <c r="Y348" s="50"/>
      <c r="Z348" s="51"/>
      <c r="AA348" s="8"/>
      <c r="AB348" s="8"/>
      <c r="AC348" s="13"/>
      <c r="AE348" s="8"/>
    </row>
    <row r="349" spans="2:31" s="10" customFormat="1" ht="11.25" customHeight="1" x14ac:dyDescent="0.2">
      <c r="B349" s="189">
        <f t="shared" si="16"/>
        <v>269</v>
      </c>
      <c r="C349" s="166" t="s">
        <v>281</v>
      </c>
      <c r="D349" s="35">
        <v>43871</v>
      </c>
      <c r="E349" s="193">
        <v>140</v>
      </c>
      <c r="F349" s="184">
        <v>-3.4482758620689613</v>
      </c>
      <c r="G349" s="184">
        <v>-9.0909090909090935</v>
      </c>
      <c r="H349" s="181">
        <v>44252</v>
      </c>
      <c r="I349" s="186">
        <v>102.3433</v>
      </c>
      <c r="J349" s="182">
        <v>2.1756506920292962</v>
      </c>
      <c r="K349" s="182">
        <v>5.5899934589636677</v>
      </c>
      <c r="L349" s="182">
        <v>1.928924372659254</v>
      </c>
      <c r="M349" s="182">
        <v>4.3736111991972635</v>
      </c>
      <c r="N349" s="182">
        <v>4.3746345823199011</v>
      </c>
      <c r="O349" s="182">
        <v>3.229753205623962</v>
      </c>
      <c r="P349" s="182">
        <v>2.5681953922175844</v>
      </c>
      <c r="Q349" s="182">
        <v>3.1600723195917655</v>
      </c>
      <c r="R349" s="182">
        <v>8.452017516562238</v>
      </c>
      <c r="S349" s="182">
        <v>8.8626345881870794</v>
      </c>
      <c r="T349" s="8"/>
      <c r="U349" s="8"/>
      <c r="V349" s="8"/>
      <c r="W349" s="8"/>
      <c r="X349" s="8"/>
      <c r="Y349" s="50"/>
      <c r="Z349" s="51"/>
      <c r="AA349" s="8"/>
      <c r="AB349" s="8"/>
      <c r="AC349" s="13"/>
      <c r="AE349" s="8"/>
    </row>
    <row r="350" spans="2:31" ht="11.25" customHeight="1" x14ac:dyDescent="0.2">
      <c r="B350" s="28"/>
      <c r="C350" s="166"/>
      <c r="D350" s="22" t="s">
        <v>23</v>
      </c>
      <c r="E350" s="110">
        <v>7856.4833369999997</v>
      </c>
      <c r="F350" s="184"/>
      <c r="G350" s="184"/>
      <c r="H350" s="184"/>
      <c r="I350" s="183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</row>
    <row r="351" spans="2:31" ht="11.25" customHeight="1" x14ac:dyDescent="0.2">
      <c r="B351" s="21"/>
      <c r="C351" s="163"/>
      <c r="D351" s="78"/>
      <c r="E351" s="111"/>
      <c r="F351" s="102"/>
      <c r="G351" s="102"/>
      <c r="H351" s="102"/>
      <c r="I351" s="25"/>
      <c r="J351" s="26"/>
      <c r="K351" s="26"/>
      <c r="L351" s="26"/>
      <c r="M351" s="26"/>
      <c r="N351" s="26"/>
      <c r="O351" s="26"/>
      <c r="P351" s="26"/>
      <c r="Q351" s="26"/>
      <c r="R351" s="26"/>
      <c r="S351" s="27"/>
    </row>
    <row r="352" spans="2:31" x14ac:dyDescent="0.2">
      <c r="B352" s="196" t="s">
        <v>302</v>
      </c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8"/>
    </row>
    <row r="353" spans="2:31" ht="11.25" customHeight="1" x14ac:dyDescent="0.2">
      <c r="B353" s="189">
        <v>270</v>
      </c>
      <c r="C353" s="166" t="s">
        <v>283</v>
      </c>
      <c r="D353" s="35">
        <v>42229</v>
      </c>
      <c r="E353" s="193">
        <v>502</v>
      </c>
      <c r="F353" s="184">
        <v>7.2649572649572614</v>
      </c>
      <c r="G353" s="184">
        <v>-8.394160583941602</v>
      </c>
      <c r="H353" s="181">
        <v>44252</v>
      </c>
      <c r="I353" s="186">
        <v>83.896299999999997</v>
      </c>
      <c r="J353" s="182">
        <v>-1.447806147860653</v>
      </c>
      <c r="K353" s="182">
        <v>-0.27742877961053347</v>
      </c>
      <c r="L353" s="182">
        <v>-3.6027061372969515</v>
      </c>
      <c r="M353" s="182">
        <v>-0.68658310082235774</v>
      </c>
      <c r="N353" s="182">
        <v>-8.4290468451377887</v>
      </c>
      <c r="O353" s="182">
        <v>-3.4453907239037962</v>
      </c>
      <c r="P353" s="182">
        <v>-0.3404491886119243</v>
      </c>
      <c r="Q353" s="182">
        <v>-5.3173588359502926</v>
      </c>
      <c r="R353" s="182">
        <v>11.681144055172243</v>
      </c>
      <c r="S353" s="182">
        <v>84.47040391745189</v>
      </c>
    </row>
    <row r="354" spans="2:31" ht="11.25" customHeight="1" x14ac:dyDescent="0.2">
      <c r="B354" s="28"/>
      <c r="C354" s="166"/>
      <c r="D354" s="22" t="s">
        <v>23</v>
      </c>
      <c r="E354" s="110">
        <v>502</v>
      </c>
      <c r="F354" s="184"/>
      <c r="G354" s="184"/>
      <c r="H354" s="184"/>
      <c r="I354" s="183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</row>
    <row r="355" spans="2:31" ht="11.25" customHeight="1" x14ac:dyDescent="0.2">
      <c r="B355" s="60"/>
      <c r="C355" s="162"/>
      <c r="D355" s="194"/>
      <c r="E355" s="195"/>
      <c r="F355" s="103"/>
      <c r="G355" s="103"/>
      <c r="H355" s="103"/>
      <c r="I355" s="43"/>
      <c r="J355" s="44"/>
      <c r="K355" s="44"/>
      <c r="L355" s="44"/>
      <c r="M355" s="44"/>
      <c r="N355" s="44"/>
      <c r="O355" s="44"/>
      <c r="P355" s="44"/>
      <c r="Q355" s="44"/>
      <c r="R355" s="44"/>
      <c r="S355" s="45"/>
    </row>
    <row r="356" spans="2:31" customFormat="1" ht="11.25" customHeight="1" x14ac:dyDescent="0.2">
      <c r="B356" s="196" t="s">
        <v>303</v>
      </c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8"/>
    </row>
    <row r="357" spans="2:31" s="10" customFormat="1" ht="11.25" customHeight="1" x14ac:dyDescent="0.2">
      <c r="B357" s="189">
        <v>271</v>
      </c>
      <c r="C357" s="166" t="s">
        <v>287</v>
      </c>
      <c r="D357" s="35">
        <v>44110</v>
      </c>
      <c r="E357" s="36">
        <v>41.77</v>
      </c>
      <c r="F357" s="180">
        <v>36.458673636066649</v>
      </c>
      <c r="G357" s="180" t="s">
        <v>33</v>
      </c>
      <c r="H357" s="181">
        <v>44252</v>
      </c>
      <c r="I357" s="186">
        <v>11.303800000000001</v>
      </c>
      <c r="J357" s="182">
        <v>-1.0850732424438569</v>
      </c>
      <c r="K357" s="182">
        <v>-2.0612214838368725</v>
      </c>
      <c r="L357" s="182">
        <v>1.6282017855376196</v>
      </c>
      <c r="M357" s="182">
        <v>11.028386209606111</v>
      </c>
      <c r="N357" s="182" t="s">
        <v>33</v>
      </c>
      <c r="O357" s="182">
        <v>0.926785714285705</v>
      </c>
      <c r="P357" s="182">
        <v>13.038000000000039</v>
      </c>
      <c r="Q357" s="182">
        <v>5.2446347935384052</v>
      </c>
      <c r="R357" s="182">
        <v>36.726486915928682</v>
      </c>
      <c r="S357" s="182">
        <v>13.038000000000039</v>
      </c>
      <c r="T357" s="8"/>
      <c r="U357" s="8"/>
      <c r="V357" s="8"/>
      <c r="W357" s="8"/>
      <c r="X357" s="8"/>
      <c r="Y357" s="50"/>
      <c r="Z357" s="51"/>
      <c r="AA357" s="8"/>
      <c r="AB357" s="8"/>
      <c r="AC357" s="13"/>
      <c r="AE357" s="8"/>
    </row>
    <row r="358" spans="2:31" s="10" customFormat="1" ht="11.25" customHeight="1" x14ac:dyDescent="0.2">
      <c r="B358" s="189">
        <f t="shared" ref="B358:B360" si="17">1+B357</f>
        <v>272</v>
      </c>
      <c r="C358" s="166" t="s">
        <v>286</v>
      </c>
      <c r="D358" s="35">
        <v>44110</v>
      </c>
      <c r="E358" s="36">
        <v>63</v>
      </c>
      <c r="F358" s="180">
        <v>5.0000000000000044</v>
      </c>
      <c r="G358" s="180" t="s">
        <v>33</v>
      </c>
      <c r="H358" s="181">
        <v>44252</v>
      </c>
      <c r="I358" s="186">
        <v>11.2332</v>
      </c>
      <c r="J358" s="182">
        <v>-0.3760332044414505</v>
      </c>
      <c r="K358" s="182">
        <v>-0.89985178911708985</v>
      </c>
      <c r="L358" s="182">
        <v>-1.2518021027462023</v>
      </c>
      <c r="M358" s="182">
        <v>8.6908563134978642</v>
      </c>
      <c r="N358" s="182" t="s">
        <v>33</v>
      </c>
      <c r="O358" s="182">
        <v>-0.68606995084341538</v>
      </c>
      <c r="P358" s="182">
        <v>12.332000000000033</v>
      </c>
      <c r="Q358" s="182">
        <v>3.9485494841068336</v>
      </c>
      <c r="R358" s="182">
        <v>34.557377042165903</v>
      </c>
      <c r="S358" s="182">
        <v>12.332000000000033</v>
      </c>
      <c r="T358" s="8"/>
      <c r="U358" s="8"/>
      <c r="V358" s="8"/>
      <c r="W358" s="8"/>
      <c r="X358" s="8"/>
      <c r="Y358" s="50"/>
      <c r="Z358" s="51"/>
      <c r="AA358" s="8"/>
      <c r="AB358" s="8"/>
      <c r="AC358" s="13"/>
      <c r="AE358" s="8"/>
    </row>
    <row r="359" spans="2:31" s="10" customFormat="1" ht="11.25" customHeight="1" x14ac:dyDescent="0.2">
      <c r="B359" s="189">
        <f t="shared" si="17"/>
        <v>273</v>
      </c>
      <c r="C359" s="166" t="s">
        <v>284</v>
      </c>
      <c r="D359" s="35">
        <v>43911</v>
      </c>
      <c r="E359" s="36">
        <v>53.57</v>
      </c>
      <c r="F359" s="180">
        <v>-1.760498807995603</v>
      </c>
      <c r="G359" s="180">
        <v>6.2264525084275268</v>
      </c>
      <c r="H359" s="181">
        <v>44252</v>
      </c>
      <c r="I359" s="186">
        <v>12.321199999999999</v>
      </c>
      <c r="J359" s="182">
        <v>1.3256578947368425</v>
      </c>
      <c r="K359" s="182">
        <v>-0.48058671965234279</v>
      </c>
      <c r="L359" s="182">
        <v>-2.2328725818481998</v>
      </c>
      <c r="M359" s="182">
        <v>7.3995624242741309</v>
      </c>
      <c r="N359" s="182">
        <v>3.2747998826536451</v>
      </c>
      <c r="O359" s="182">
        <v>-1.5634861667026101</v>
      </c>
      <c r="P359" s="182">
        <v>19.99961042882039</v>
      </c>
      <c r="Q359" s="182">
        <v>3.0381588740498344</v>
      </c>
      <c r="R359" s="182">
        <v>25.035483401986468</v>
      </c>
      <c r="S359" s="182">
        <v>23.21199999999979</v>
      </c>
      <c r="T359" s="8"/>
      <c r="U359" s="8"/>
      <c r="V359" s="8"/>
      <c r="W359" s="8"/>
      <c r="X359" s="8"/>
      <c r="Y359" s="50"/>
      <c r="Z359" s="51"/>
      <c r="AA359" s="8"/>
      <c r="AB359" s="8"/>
      <c r="AC359" s="13"/>
      <c r="AE359" s="8"/>
    </row>
    <row r="360" spans="2:31" s="10" customFormat="1" ht="11.25" customHeight="1" x14ac:dyDescent="0.2">
      <c r="B360" s="189">
        <f t="shared" si="17"/>
        <v>274</v>
      </c>
      <c r="C360" s="166" t="s">
        <v>285</v>
      </c>
      <c r="D360" s="35">
        <v>43914</v>
      </c>
      <c r="E360" s="36">
        <v>51</v>
      </c>
      <c r="F360" s="180">
        <v>8.5106382978723296</v>
      </c>
      <c r="G360" s="180">
        <v>41.666666666666671</v>
      </c>
      <c r="H360" s="181">
        <v>44252</v>
      </c>
      <c r="I360" s="186">
        <v>14.1472</v>
      </c>
      <c r="J360" s="182">
        <v>1.7067103768565905</v>
      </c>
      <c r="K360" s="182">
        <v>0.18199199801720578</v>
      </c>
      <c r="L360" s="182">
        <v>-0.99098594703542764</v>
      </c>
      <c r="M360" s="182">
        <v>8.5657278796716252</v>
      </c>
      <c r="N360" s="182">
        <v>7.6143676499674573</v>
      </c>
      <c r="O360" s="182">
        <v>-0.57068960670209057</v>
      </c>
      <c r="P360" s="182">
        <v>22.676702421935445</v>
      </c>
      <c r="Q360" s="182">
        <v>3.4545294995174558</v>
      </c>
      <c r="R360" s="182">
        <v>45.447513733458386</v>
      </c>
      <c r="S360" s="182">
        <v>41.472000000000129</v>
      </c>
      <c r="T360" s="8"/>
      <c r="U360" s="8"/>
      <c r="V360" s="8"/>
      <c r="W360" s="8"/>
      <c r="X360" s="8"/>
      <c r="Y360" s="50"/>
      <c r="Z360" s="51"/>
      <c r="AA360" s="8"/>
      <c r="AB360" s="8"/>
      <c r="AC360" s="13"/>
      <c r="AE360" s="8"/>
    </row>
    <row r="361" spans="2:31" ht="11.25" customHeight="1" x14ac:dyDescent="0.2">
      <c r="B361" s="28"/>
      <c r="C361" s="166"/>
      <c r="D361" s="22" t="s">
        <v>23</v>
      </c>
      <c r="E361" s="110">
        <v>209.34</v>
      </c>
      <c r="F361" s="184"/>
      <c r="G361" s="184"/>
      <c r="H361" s="184"/>
      <c r="I361" s="183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</row>
    <row r="362" spans="2:31" ht="11.25" customHeight="1" x14ac:dyDescent="0.2">
      <c r="B362" s="21"/>
      <c r="C362" s="163"/>
      <c r="D362" s="78"/>
      <c r="E362" s="111"/>
      <c r="F362" s="102"/>
      <c r="G362" s="102"/>
      <c r="H362" s="102"/>
      <c r="I362" s="25"/>
      <c r="J362" s="26"/>
      <c r="K362" s="26"/>
      <c r="L362" s="26"/>
      <c r="M362" s="26"/>
      <c r="N362" s="26"/>
      <c r="O362" s="26"/>
      <c r="P362" s="26"/>
      <c r="Q362" s="26"/>
      <c r="R362" s="26"/>
      <c r="S362" s="27"/>
    </row>
    <row r="363" spans="2:31" s="112" customFormat="1" x14ac:dyDescent="0.2">
      <c r="B363" s="152"/>
      <c r="C363" s="173" t="s">
        <v>288</v>
      </c>
      <c r="D363" s="155">
        <v>44227</v>
      </c>
      <c r="E363" s="156">
        <f>+SUM(E361+E354+E350+E331+E294+E255+E242+E229+E204+E199+E176+E171+E161+E145+E141+E120+E115+E109+E96+E77+E69+E44+E30+E15+E11+E339+E298)</f>
        <v>875001.08795960003</v>
      </c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4"/>
      <c r="T363" s="113"/>
      <c r="U363" s="113"/>
      <c r="V363" s="113"/>
      <c r="W363" s="113"/>
      <c r="X363" s="113"/>
      <c r="Y363" s="114"/>
      <c r="Z363" s="115"/>
      <c r="AA363" s="113"/>
      <c r="AB363" s="113"/>
      <c r="AC363" s="116"/>
      <c r="AE363" s="113"/>
    </row>
    <row r="364" spans="2:31" ht="11.25" customHeight="1" x14ac:dyDescent="0.2">
      <c r="E364" s="117"/>
    </row>
    <row r="365" spans="2:31" x14ac:dyDescent="0.2">
      <c r="B365" s="119" t="s">
        <v>320</v>
      </c>
      <c r="C365" s="120"/>
      <c r="D365" s="120"/>
      <c r="E365" s="120"/>
      <c r="F365" s="120"/>
      <c r="G365" s="120"/>
      <c r="H365" s="120"/>
      <c r="I365" s="120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</row>
    <row r="366" spans="2:31" x14ac:dyDescent="0.2"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</row>
    <row r="7782" spans="1:33" s="3" customFormat="1" x14ac:dyDescent="0.2">
      <c r="A7782" s="5"/>
      <c r="B7782"/>
      <c r="C7782" s="17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Y7782" s="16"/>
      <c r="Z7782" s="17"/>
      <c r="AC7782" s="18"/>
      <c r="AD7782" s="5"/>
      <c r="AF7782" s="5"/>
      <c r="AG7782" s="5"/>
    </row>
  </sheetData>
  <sortState ref="C382:S385">
    <sortCondition ref="C382"/>
  </sortState>
  <mergeCells count="28">
    <mergeCell ref="B122:S122"/>
    <mergeCell ref="B143:S143"/>
    <mergeCell ref="B148:S148"/>
    <mergeCell ref="B163:S163"/>
    <mergeCell ref="D2:E2"/>
    <mergeCell ref="B32:S32"/>
    <mergeCell ref="B46:S46"/>
    <mergeCell ref="B17:S17"/>
    <mergeCell ref="B6:S6"/>
    <mergeCell ref="B13:S13"/>
    <mergeCell ref="B71:S71"/>
    <mergeCell ref="B79:S79"/>
    <mergeCell ref="B98:S98"/>
    <mergeCell ref="B111:S111"/>
    <mergeCell ref="B117:S117"/>
    <mergeCell ref="B356:S356"/>
    <mergeCell ref="B173:S173"/>
    <mergeCell ref="B178:S178"/>
    <mergeCell ref="B201:S201"/>
    <mergeCell ref="B207:S207"/>
    <mergeCell ref="B231:S231"/>
    <mergeCell ref="B244:S244"/>
    <mergeCell ref="B257:S257"/>
    <mergeCell ref="B300:S300"/>
    <mergeCell ref="B333:S333"/>
    <mergeCell ref="B341:S341"/>
    <mergeCell ref="B352:S352"/>
    <mergeCell ref="B296:S296"/>
  </mergeCells>
  <printOptions horizontalCentered="1" verticalCentered="1"/>
  <pageMargins left="0.25" right="0.25" top="0.75" bottom="0.75" header="0.3" footer="0.3"/>
  <pageSetup paperSize="9" scale="49" fitToWidth="0" fitToHeight="0" orientation="landscape" horizontalDpi="4294967295" verticalDpi="4294967295" r:id="rId1"/>
  <headerFooter alignWithMargins="0"/>
  <rowBreaks count="7" manualBreakCount="7">
    <brk id="44" min="1" max="18" man="1"/>
    <brk id="84" min="1" max="18" man="1"/>
    <brk id="120" min="1" max="18" man="1"/>
    <brk id="161" min="1" max="18" man="1"/>
    <brk id="200" min="1" max="18" man="1"/>
    <brk id="243" min="1" max="18" man="1"/>
    <brk id="321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2021-02-23T11:49:13Z</cp:lastPrinted>
  <dcterms:created xsi:type="dcterms:W3CDTF">2021-02-23T06:55:07Z</dcterms:created>
  <dcterms:modified xsi:type="dcterms:W3CDTF">2021-03-01T05:44:49Z</dcterms:modified>
</cp:coreProperties>
</file>